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YDE BELMONT\Desktop\TRANSPARENCIA\SIPOT\2022\SOPORTE\"/>
    </mc:Choice>
  </mc:AlternateContent>
  <bookViews>
    <workbookView xWindow="0" yWindow="0" windowWidth="28800" windowHeight="11835" activeTab="3"/>
  </bookViews>
  <sheets>
    <sheet name="ESTADISTICA OCT DGB  2022 " sheetId="25" r:id="rId1"/>
    <sheet name="ESTADISTICA NOV DGB  2022  " sheetId="34" r:id="rId2"/>
    <sheet name="ESTADISTICA DIC  DGB  2022  " sheetId="37" r:id="rId3"/>
    <sheet name="ESTAD OCT- DIC  DGB  2022   " sheetId="40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33" i="40" l="1"/>
  <c r="AX133" i="40"/>
  <c r="DC40" i="40" l="1"/>
  <c r="DB40" i="40"/>
  <c r="DC39" i="40"/>
  <c r="DB39" i="40"/>
  <c r="DC38" i="40"/>
  <c r="DB38" i="40"/>
  <c r="DC37" i="40"/>
  <c r="DB37" i="40"/>
  <c r="DC36" i="40"/>
  <c r="DB36" i="40"/>
  <c r="DC35" i="40"/>
  <c r="DB35" i="40"/>
  <c r="DC34" i="40"/>
  <c r="DB34" i="40"/>
  <c r="DC33" i="40"/>
  <c r="DB33" i="40"/>
  <c r="DC32" i="40"/>
  <c r="DB32" i="40"/>
  <c r="DC31" i="40"/>
  <c r="DB31" i="40"/>
  <c r="DC30" i="40"/>
  <c r="DB30" i="40"/>
  <c r="DC29" i="40"/>
  <c r="DB29" i="40"/>
  <c r="DC28" i="40"/>
  <c r="DB28" i="40"/>
  <c r="DC27" i="40"/>
  <c r="DB27" i="40"/>
  <c r="DC26" i="40"/>
  <c r="DB26" i="40"/>
  <c r="DC25" i="40"/>
  <c r="DB25" i="40"/>
  <c r="DC24" i="40"/>
  <c r="DB24" i="40"/>
  <c r="DC23" i="40"/>
  <c r="DB23" i="40"/>
  <c r="CZ40" i="40"/>
  <c r="CY40" i="40"/>
  <c r="CZ39" i="40"/>
  <c r="CY39" i="40"/>
  <c r="CZ38" i="40"/>
  <c r="CY38" i="40"/>
  <c r="CZ37" i="40"/>
  <c r="CY37" i="40"/>
  <c r="CZ36" i="40"/>
  <c r="CY36" i="40"/>
  <c r="CZ35" i="40"/>
  <c r="CY35" i="40"/>
  <c r="CZ34" i="40"/>
  <c r="CY34" i="40"/>
  <c r="CZ33" i="40"/>
  <c r="CY33" i="40"/>
  <c r="CZ32" i="40"/>
  <c r="CY32" i="40"/>
  <c r="CZ31" i="40"/>
  <c r="CY31" i="40"/>
  <c r="CZ30" i="40"/>
  <c r="CY30" i="40"/>
  <c r="CZ29" i="40"/>
  <c r="CY29" i="40"/>
  <c r="CZ28" i="40"/>
  <c r="CY28" i="40"/>
  <c r="CZ27" i="40"/>
  <c r="CY27" i="40"/>
  <c r="CZ26" i="40"/>
  <c r="CY26" i="40"/>
  <c r="CZ25" i="40"/>
  <c r="CY25" i="40"/>
  <c r="CZ24" i="40"/>
  <c r="CY24" i="40"/>
  <c r="CZ23" i="40"/>
  <c r="CY23" i="40"/>
  <c r="CW40" i="40"/>
  <c r="CV40" i="40"/>
  <c r="CW39" i="40"/>
  <c r="CV39" i="40"/>
  <c r="CW38" i="40"/>
  <c r="CV38" i="40"/>
  <c r="CW37" i="40"/>
  <c r="CV37" i="40"/>
  <c r="CW36" i="40"/>
  <c r="CV36" i="40"/>
  <c r="CW35" i="40"/>
  <c r="CV35" i="40"/>
  <c r="CW34" i="40"/>
  <c r="CV34" i="40"/>
  <c r="CW33" i="40"/>
  <c r="CV33" i="40"/>
  <c r="CW32" i="40"/>
  <c r="CV32" i="40"/>
  <c r="CW31" i="40"/>
  <c r="CV31" i="40"/>
  <c r="CW30" i="40"/>
  <c r="CV30" i="40"/>
  <c r="CW29" i="40"/>
  <c r="CV29" i="40"/>
  <c r="CW28" i="40"/>
  <c r="CV28" i="40"/>
  <c r="CW27" i="40"/>
  <c r="CV27" i="40"/>
  <c r="CW26" i="40"/>
  <c r="CV26" i="40"/>
  <c r="CW25" i="40"/>
  <c r="CV25" i="40"/>
  <c r="CW24" i="40"/>
  <c r="CV24" i="40"/>
  <c r="CW23" i="40"/>
  <c r="CV23" i="40"/>
  <c r="CT40" i="40"/>
  <c r="CS40" i="40"/>
  <c r="CT39" i="40"/>
  <c r="CS39" i="40"/>
  <c r="CT38" i="40"/>
  <c r="CS38" i="40"/>
  <c r="CT37" i="40"/>
  <c r="CS37" i="40"/>
  <c r="CT36" i="40"/>
  <c r="CS36" i="40"/>
  <c r="CT35" i="40"/>
  <c r="CS35" i="40"/>
  <c r="CT34" i="40"/>
  <c r="CS34" i="40"/>
  <c r="CT33" i="40"/>
  <c r="CS33" i="40"/>
  <c r="CT32" i="40"/>
  <c r="CS32" i="40"/>
  <c r="CT31" i="40"/>
  <c r="CS31" i="40"/>
  <c r="CT30" i="40"/>
  <c r="CS30" i="40"/>
  <c r="CT29" i="40"/>
  <c r="CS29" i="40"/>
  <c r="CT28" i="40"/>
  <c r="CS28" i="40"/>
  <c r="CT27" i="40"/>
  <c r="CS27" i="40"/>
  <c r="CT26" i="40"/>
  <c r="CS26" i="40"/>
  <c r="CT25" i="40"/>
  <c r="CS25" i="40"/>
  <c r="CT24" i="40"/>
  <c r="CS24" i="40"/>
  <c r="CT23" i="40"/>
  <c r="CS23" i="40"/>
  <c r="CQ40" i="40"/>
  <c r="CP40" i="40"/>
  <c r="CQ39" i="40"/>
  <c r="CP39" i="40"/>
  <c r="CQ38" i="40"/>
  <c r="CP38" i="40"/>
  <c r="CQ37" i="40"/>
  <c r="CP37" i="40"/>
  <c r="CQ36" i="40"/>
  <c r="CP36" i="40"/>
  <c r="CQ35" i="40"/>
  <c r="CP35" i="40"/>
  <c r="CQ34" i="40"/>
  <c r="CP34" i="40"/>
  <c r="CQ33" i="40"/>
  <c r="CP33" i="40"/>
  <c r="CQ32" i="40"/>
  <c r="CP32" i="40"/>
  <c r="CQ31" i="40"/>
  <c r="CP31" i="40"/>
  <c r="CQ30" i="40"/>
  <c r="CP30" i="40"/>
  <c r="CQ29" i="40"/>
  <c r="CP29" i="40"/>
  <c r="CQ28" i="40"/>
  <c r="CP28" i="40"/>
  <c r="CQ27" i="40"/>
  <c r="CP27" i="40"/>
  <c r="CQ26" i="40"/>
  <c r="CP26" i="40"/>
  <c r="CQ25" i="40"/>
  <c r="CP25" i="40"/>
  <c r="CQ24" i="40"/>
  <c r="CP24" i="40"/>
  <c r="CQ23" i="40"/>
  <c r="CP23" i="40"/>
  <c r="DC22" i="40"/>
  <c r="DB22" i="40"/>
  <c r="CZ22" i="40"/>
  <c r="CY22" i="40"/>
  <c r="CW22" i="40"/>
  <c r="CV22" i="40"/>
  <c r="CV130" i="40" s="1"/>
  <c r="CT22" i="40"/>
  <c r="CS22" i="40"/>
  <c r="CQ22" i="40"/>
  <c r="CP22" i="40"/>
  <c r="DA40" i="40"/>
  <c r="DA39" i="40"/>
  <c r="DA38" i="40"/>
  <c r="DA37" i="40"/>
  <c r="DA36" i="40"/>
  <c r="DA35" i="40"/>
  <c r="DA34" i="40"/>
  <c r="DA33" i="40"/>
  <c r="DA32" i="40"/>
  <c r="DA31" i="40"/>
  <c r="DA30" i="40"/>
  <c r="DA29" i="40"/>
  <c r="DA28" i="40"/>
  <c r="DA27" i="40"/>
  <c r="DA26" i="40"/>
  <c r="DA25" i="40"/>
  <c r="DA130" i="40" s="1"/>
  <c r="DA24" i="40"/>
  <c r="DA23" i="40"/>
  <c r="CX40" i="40"/>
  <c r="CX39" i="40"/>
  <c r="CX38" i="40"/>
  <c r="CX37" i="40"/>
  <c r="CX36" i="40"/>
  <c r="CX35" i="40"/>
  <c r="CX34" i="40"/>
  <c r="CX33" i="40"/>
  <c r="CX32" i="40"/>
  <c r="CX31" i="40"/>
  <c r="CX30" i="40"/>
  <c r="CX29" i="40"/>
  <c r="CX28" i="40"/>
  <c r="CX27" i="40"/>
  <c r="CX26" i="40"/>
  <c r="CX25" i="40"/>
  <c r="CX24" i="40"/>
  <c r="CX23" i="40"/>
  <c r="CU40" i="40"/>
  <c r="CU39" i="40"/>
  <c r="CU38" i="40"/>
  <c r="CU37" i="40"/>
  <c r="CU36" i="40"/>
  <c r="CU35" i="40"/>
  <c r="CU34" i="40"/>
  <c r="CU33" i="40"/>
  <c r="CU32" i="40"/>
  <c r="CU31" i="40"/>
  <c r="CU30" i="40"/>
  <c r="CU29" i="40"/>
  <c r="CU28" i="40"/>
  <c r="CU27" i="40"/>
  <c r="CU26" i="40"/>
  <c r="CU25" i="40"/>
  <c r="CU130" i="40" s="1"/>
  <c r="CU24" i="40"/>
  <c r="CU23" i="40"/>
  <c r="CR40" i="40"/>
  <c r="CR39" i="40"/>
  <c r="CR38" i="40"/>
  <c r="CR37" i="40"/>
  <c r="CR36" i="40"/>
  <c r="CR35" i="40"/>
  <c r="CR34" i="40"/>
  <c r="CR33" i="40"/>
  <c r="CR32" i="40"/>
  <c r="CR31" i="40"/>
  <c r="CR30" i="40"/>
  <c r="CR29" i="40"/>
  <c r="CR28" i="40"/>
  <c r="CR27" i="40"/>
  <c r="CR26" i="40"/>
  <c r="CR25" i="40"/>
  <c r="CR24" i="40"/>
  <c r="CR23" i="40"/>
  <c r="CO40" i="40"/>
  <c r="CO39" i="40"/>
  <c r="CO38" i="40"/>
  <c r="CO37" i="40"/>
  <c r="CO36" i="40"/>
  <c r="CO35" i="40"/>
  <c r="CO34" i="40"/>
  <c r="CO33" i="40"/>
  <c r="CO32" i="40"/>
  <c r="CO31" i="40"/>
  <c r="CO30" i="40"/>
  <c r="CO29" i="40"/>
  <c r="CO28" i="40"/>
  <c r="CO27" i="40"/>
  <c r="CO26" i="40"/>
  <c r="CO25" i="40"/>
  <c r="CO130" i="40" s="1"/>
  <c r="CO24" i="40"/>
  <c r="CO23" i="40"/>
  <c r="DA22" i="40"/>
  <c r="CX22" i="40"/>
  <c r="CX130" i="40" s="1"/>
  <c r="CU22" i="40"/>
  <c r="CR22" i="40"/>
  <c r="CO22" i="40"/>
  <c r="CM40" i="40"/>
  <c r="CK40" i="40"/>
  <c r="CI40" i="40"/>
  <c r="CG40" i="40"/>
  <c r="CE40" i="40"/>
  <c r="CM39" i="40"/>
  <c r="CK39" i="40"/>
  <c r="CI39" i="40"/>
  <c r="CG39" i="40"/>
  <c r="CE39" i="40"/>
  <c r="CM38" i="40"/>
  <c r="CK38" i="40"/>
  <c r="CI38" i="40"/>
  <c r="CG38" i="40"/>
  <c r="CE38" i="40"/>
  <c r="CM37" i="40"/>
  <c r="CK37" i="40"/>
  <c r="CI37" i="40"/>
  <c r="CG37" i="40"/>
  <c r="CE37" i="40"/>
  <c r="CM36" i="40"/>
  <c r="CK36" i="40"/>
  <c r="CI36" i="40"/>
  <c r="CG36" i="40"/>
  <c r="CE36" i="40"/>
  <c r="CM35" i="40"/>
  <c r="CK35" i="40"/>
  <c r="CI35" i="40"/>
  <c r="CG35" i="40"/>
  <c r="CE35" i="40"/>
  <c r="CM34" i="40"/>
  <c r="CK34" i="40"/>
  <c r="CI34" i="40"/>
  <c r="CG34" i="40"/>
  <c r="CE34" i="40"/>
  <c r="CM33" i="40"/>
  <c r="CK33" i="40"/>
  <c r="CI33" i="40"/>
  <c r="CG33" i="40"/>
  <c r="CE33" i="40"/>
  <c r="CM32" i="40"/>
  <c r="CK32" i="40"/>
  <c r="CI32" i="40"/>
  <c r="CG32" i="40"/>
  <c r="CE32" i="40"/>
  <c r="CM31" i="40"/>
  <c r="CK31" i="40"/>
  <c r="CI31" i="40"/>
  <c r="CG31" i="40"/>
  <c r="CE31" i="40"/>
  <c r="CM30" i="40"/>
  <c r="CK30" i="40"/>
  <c r="CI30" i="40"/>
  <c r="CG30" i="40"/>
  <c r="CE30" i="40"/>
  <c r="CM29" i="40"/>
  <c r="CK29" i="40"/>
  <c r="CI29" i="40"/>
  <c r="CG29" i="40"/>
  <c r="CE29" i="40"/>
  <c r="CM28" i="40"/>
  <c r="CK28" i="40"/>
  <c r="CI28" i="40"/>
  <c r="CG28" i="40"/>
  <c r="CE28" i="40"/>
  <c r="CM27" i="40"/>
  <c r="CK27" i="40"/>
  <c r="CI27" i="40"/>
  <c r="CG27" i="40"/>
  <c r="CE27" i="40"/>
  <c r="CM26" i="40"/>
  <c r="CK26" i="40"/>
  <c r="CI26" i="40"/>
  <c r="CG26" i="40"/>
  <c r="CE26" i="40"/>
  <c r="CM25" i="40"/>
  <c r="CK25" i="40"/>
  <c r="CI25" i="40"/>
  <c r="CG25" i="40"/>
  <c r="CE25" i="40"/>
  <c r="CM24" i="40"/>
  <c r="CM130" i="40" s="1"/>
  <c r="CK24" i="40"/>
  <c r="CI24" i="40"/>
  <c r="CG24" i="40"/>
  <c r="CE24" i="40"/>
  <c r="CM23" i="40"/>
  <c r="CK23" i="40"/>
  <c r="CI23" i="40"/>
  <c r="CG23" i="40"/>
  <c r="CE23" i="40"/>
  <c r="CM22" i="40"/>
  <c r="CK22" i="40"/>
  <c r="CI22" i="40"/>
  <c r="CG22" i="40"/>
  <c r="CE22" i="40"/>
  <c r="CD40" i="40"/>
  <c r="CD39" i="40"/>
  <c r="CD38" i="40"/>
  <c r="CD37" i="40"/>
  <c r="CD36" i="40"/>
  <c r="CD35" i="40"/>
  <c r="CD34" i="40"/>
  <c r="CD33" i="40"/>
  <c r="CD32" i="40"/>
  <c r="CD31" i="40"/>
  <c r="CD30" i="40"/>
  <c r="CD29" i="40"/>
  <c r="CD28" i="40"/>
  <c r="CD27" i="40"/>
  <c r="CD26" i="40"/>
  <c r="CD25" i="40"/>
  <c r="CD24" i="40"/>
  <c r="CD23" i="40"/>
  <c r="CD130" i="40" s="1"/>
  <c r="CD22" i="40"/>
  <c r="CA28" i="40"/>
  <c r="CC40" i="40"/>
  <c r="CB40" i="40"/>
  <c r="CA40" i="40"/>
  <c r="BZ40" i="40"/>
  <c r="BY40" i="40"/>
  <c r="BX40" i="40"/>
  <c r="BW40" i="40"/>
  <c r="BV40" i="40"/>
  <c r="BU40" i="40"/>
  <c r="BT40" i="40"/>
  <c r="CC39" i="40"/>
  <c r="CB39" i="40"/>
  <c r="CA39" i="40"/>
  <c r="BZ39" i="40"/>
  <c r="BY39" i="40"/>
  <c r="BX39" i="40"/>
  <c r="BW39" i="40"/>
  <c r="BV39" i="40"/>
  <c r="BU39" i="40"/>
  <c r="BT39" i="40"/>
  <c r="CC38" i="40"/>
  <c r="CB38" i="40"/>
  <c r="CA38" i="40"/>
  <c r="BZ38" i="40"/>
  <c r="BY38" i="40"/>
  <c r="BX38" i="40"/>
  <c r="BW38" i="40"/>
  <c r="BV38" i="40"/>
  <c r="BU38" i="40"/>
  <c r="BT38" i="40"/>
  <c r="CC37" i="40"/>
  <c r="CB37" i="40"/>
  <c r="CA37" i="40"/>
  <c r="BZ37" i="40"/>
  <c r="BY37" i="40"/>
  <c r="BX37" i="40"/>
  <c r="BW37" i="40"/>
  <c r="BV37" i="40"/>
  <c r="BU37" i="40"/>
  <c r="BT37" i="40"/>
  <c r="CC36" i="40"/>
  <c r="CB36" i="40"/>
  <c r="CA36" i="40"/>
  <c r="BZ36" i="40"/>
  <c r="BY36" i="40"/>
  <c r="BX36" i="40"/>
  <c r="BW36" i="40"/>
  <c r="BV36" i="40"/>
  <c r="BU36" i="40"/>
  <c r="BT36" i="40"/>
  <c r="CC35" i="40"/>
  <c r="CB35" i="40"/>
  <c r="CA35" i="40"/>
  <c r="BZ35" i="40"/>
  <c r="BY35" i="40"/>
  <c r="BX35" i="40"/>
  <c r="BW35" i="40"/>
  <c r="BV35" i="40"/>
  <c r="BU35" i="40"/>
  <c r="BT35" i="40"/>
  <c r="CC34" i="40"/>
  <c r="CB34" i="40"/>
  <c r="CA34" i="40"/>
  <c r="BZ34" i="40"/>
  <c r="BY34" i="40"/>
  <c r="BX34" i="40"/>
  <c r="BW34" i="40"/>
  <c r="BV34" i="40"/>
  <c r="BU34" i="40"/>
  <c r="BT34" i="40"/>
  <c r="CC33" i="40"/>
  <c r="CB33" i="40"/>
  <c r="CA33" i="40"/>
  <c r="BZ33" i="40"/>
  <c r="BY33" i="40"/>
  <c r="BX33" i="40"/>
  <c r="BW33" i="40"/>
  <c r="BV33" i="40"/>
  <c r="BU33" i="40"/>
  <c r="BT33" i="40"/>
  <c r="CC32" i="40"/>
  <c r="CB32" i="40"/>
  <c r="CA32" i="40"/>
  <c r="BZ32" i="40"/>
  <c r="BY32" i="40"/>
  <c r="BX32" i="40"/>
  <c r="BW32" i="40"/>
  <c r="BV32" i="40"/>
  <c r="BU32" i="40"/>
  <c r="BT32" i="40"/>
  <c r="CC31" i="40"/>
  <c r="CB31" i="40"/>
  <c r="CA31" i="40"/>
  <c r="BZ31" i="40"/>
  <c r="BY31" i="40"/>
  <c r="BX31" i="40"/>
  <c r="BW31" i="40"/>
  <c r="BV31" i="40"/>
  <c r="BU31" i="40"/>
  <c r="BT31" i="40"/>
  <c r="CC30" i="40"/>
  <c r="CB30" i="40"/>
  <c r="CA30" i="40"/>
  <c r="BZ30" i="40"/>
  <c r="BY30" i="40"/>
  <c r="BX30" i="40"/>
  <c r="BW30" i="40"/>
  <c r="BV30" i="40"/>
  <c r="BU30" i="40"/>
  <c r="BT30" i="40"/>
  <c r="CC29" i="40"/>
  <c r="CB29" i="40"/>
  <c r="CA29" i="40"/>
  <c r="BZ29" i="40"/>
  <c r="BY29" i="40"/>
  <c r="BX29" i="40"/>
  <c r="BW29" i="40"/>
  <c r="BV29" i="40"/>
  <c r="BU29" i="40"/>
  <c r="BT29" i="40"/>
  <c r="CC28" i="40"/>
  <c r="CB28" i="40"/>
  <c r="BZ28" i="40"/>
  <c r="BY28" i="40"/>
  <c r="BX28" i="40"/>
  <c r="BW28" i="40"/>
  <c r="BV28" i="40"/>
  <c r="BU28" i="40"/>
  <c r="BT28" i="40"/>
  <c r="CC27" i="40"/>
  <c r="CB27" i="40"/>
  <c r="CA27" i="40"/>
  <c r="BZ27" i="40"/>
  <c r="BY27" i="40"/>
  <c r="BX27" i="40"/>
  <c r="BW27" i="40"/>
  <c r="BV27" i="40"/>
  <c r="BU27" i="40"/>
  <c r="BT27" i="40"/>
  <c r="CC26" i="40"/>
  <c r="CB26" i="40"/>
  <c r="CA26" i="40"/>
  <c r="BZ26" i="40"/>
  <c r="BY26" i="40"/>
  <c r="BX26" i="40"/>
  <c r="BW26" i="40"/>
  <c r="BV26" i="40"/>
  <c r="BU26" i="40"/>
  <c r="BT26" i="40"/>
  <c r="CC25" i="40"/>
  <c r="CB25" i="40"/>
  <c r="CA25" i="40"/>
  <c r="BZ25" i="40"/>
  <c r="BY25" i="40"/>
  <c r="BX25" i="40"/>
  <c r="BW25" i="40"/>
  <c r="BV25" i="40"/>
  <c r="BU25" i="40"/>
  <c r="BT25" i="40"/>
  <c r="CC24" i="40"/>
  <c r="CB24" i="40"/>
  <c r="CA24" i="40"/>
  <c r="BZ24" i="40"/>
  <c r="BY24" i="40"/>
  <c r="BX24" i="40"/>
  <c r="BW24" i="40"/>
  <c r="BV24" i="40"/>
  <c r="BU24" i="40"/>
  <c r="BT24" i="40"/>
  <c r="CC23" i="40"/>
  <c r="CC130" i="40" s="1"/>
  <c r="CB23" i="40"/>
  <c r="CA23" i="40"/>
  <c r="BZ23" i="40"/>
  <c r="BY23" i="40"/>
  <c r="BX23" i="40"/>
  <c r="BW23" i="40"/>
  <c r="BV23" i="40"/>
  <c r="BU23" i="40"/>
  <c r="BU130" i="40" s="1"/>
  <c r="BT23" i="40"/>
  <c r="CC22" i="40"/>
  <c r="CB22" i="40"/>
  <c r="CA22" i="40"/>
  <c r="CA130" i="40" s="1"/>
  <c r="BZ22" i="40"/>
  <c r="BY22" i="40"/>
  <c r="BX22" i="40"/>
  <c r="BW22" i="40"/>
  <c r="BV22" i="40"/>
  <c r="BU22" i="40"/>
  <c r="BT22" i="40"/>
  <c r="BS40" i="40"/>
  <c r="BS39" i="40"/>
  <c r="BS38" i="40"/>
  <c r="BS37" i="40"/>
  <c r="BS36" i="40"/>
  <c r="BS35" i="40"/>
  <c r="BS34" i="40"/>
  <c r="BS33" i="40"/>
  <c r="BS32" i="40"/>
  <c r="BS31" i="40"/>
  <c r="BS30" i="40"/>
  <c r="BS29" i="40"/>
  <c r="BS28" i="40"/>
  <c r="BS27" i="40"/>
  <c r="BS26" i="40"/>
  <c r="BS25" i="40"/>
  <c r="BS24" i="40"/>
  <c r="BS23" i="40"/>
  <c r="BR40" i="40"/>
  <c r="BR39" i="40"/>
  <c r="BR38" i="40"/>
  <c r="BR37" i="40"/>
  <c r="BR36" i="40"/>
  <c r="BR35" i="40"/>
  <c r="BR34" i="40"/>
  <c r="BR33" i="40"/>
  <c r="BR32" i="40"/>
  <c r="BR31" i="40"/>
  <c r="BR30" i="40"/>
  <c r="BR29" i="40"/>
  <c r="BR28" i="40"/>
  <c r="BR27" i="40"/>
  <c r="BR26" i="40"/>
  <c r="BR25" i="40"/>
  <c r="BR24" i="40"/>
  <c r="BR23" i="40"/>
  <c r="BQ40" i="40"/>
  <c r="BQ39" i="40"/>
  <c r="BQ38" i="40"/>
  <c r="BQ37" i="40"/>
  <c r="BQ36" i="40"/>
  <c r="BQ35" i="40"/>
  <c r="BQ34" i="40"/>
  <c r="BQ33" i="40"/>
  <c r="BQ32" i="40"/>
  <c r="BQ31" i="40"/>
  <c r="BQ30" i="40"/>
  <c r="BQ29" i="40"/>
  <c r="BQ28" i="40"/>
  <c r="BQ27" i="40"/>
  <c r="BQ26" i="40"/>
  <c r="BQ25" i="40"/>
  <c r="BQ24" i="40"/>
  <c r="BQ23" i="40"/>
  <c r="BP40" i="40"/>
  <c r="BP39" i="40"/>
  <c r="BP38" i="40"/>
  <c r="BP37" i="40"/>
  <c r="BP36" i="40"/>
  <c r="BP35" i="40"/>
  <c r="BP34" i="40"/>
  <c r="BP33" i="40"/>
  <c r="BP32" i="40"/>
  <c r="BP31" i="40"/>
  <c r="BP30" i="40"/>
  <c r="BP29" i="40"/>
  <c r="BP28" i="40"/>
  <c r="BP27" i="40"/>
  <c r="BP26" i="40"/>
  <c r="BP25" i="40"/>
  <c r="BP24" i="40"/>
  <c r="BP23" i="40"/>
  <c r="BO40" i="40"/>
  <c r="BO39" i="40"/>
  <c r="BO38" i="40"/>
  <c r="BO37" i="40"/>
  <c r="BO36" i="40"/>
  <c r="BO35" i="40"/>
  <c r="BO34" i="40"/>
  <c r="BO33" i="40"/>
  <c r="BO32" i="40"/>
  <c r="BO31" i="40"/>
  <c r="BO30" i="40"/>
  <c r="BO29" i="40"/>
  <c r="BO28" i="40"/>
  <c r="BO27" i="40"/>
  <c r="BO26" i="40"/>
  <c r="BO25" i="40"/>
  <c r="BO24" i="40"/>
  <c r="BO23" i="40"/>
  <c r="BN40" i="40"/>
  <c r="BN39" i="40"/>
  <c r="BN38" i="40"/>
  <c r="BN37" i="40"/>
  <c r="BN36" i="40"/>
  <c r="BN35" i="40"/>
  <c r="BN34" i="40"/>
  <c r="BN33" i="40"/>
  <c r="BN32" i="40"/>
  <c r="BN31" i="40"/>
  <c r="BN30" i="40"/>
  <c r="BN29" i="40"/>
  <c r="BN28" i="40"/>
  <c r="BN27" i="40"/>
  <c r="BN26" i="40"/>
  <c r="BN25" i="40"/>
  <c r="BN24" i="40"/>
  <c r="BN23" i="40"/>
  <c r="BM40" i="40"/>
  <c r="BM39" i="40"/>
  <c r="BM38" i="40"/>
  <c r="BM37" i="40"/>
  <c r="BM36" i="40"/>
  <c r="BM35" i="40"/>
  <c r="BM34" i="40"/>
  <c r="BM33" i="40"/>
  <c r="BM32" i="40"/>
  <c r="BM31" i="40"/>
  <c r="BM30" i="40"/>
  <c r="BM29" i="40"/>
  <c r="BM28" i="40"/>
  <c r="BM27" i="40"/>
  <c r="BM26" i="40"/>
  <c r="BM25" i="40"/>
  <c r="BM24" i="40"/>
  <c r="BM23" i="40"/>
  <c r="BL40" i="40"/>
  <c r="BL39" i="40"/>
  <c r="BL38" i="40"/>
  <c r="BL37" i="40"/>
  <c r="BL36" i="40"/>
  <c r="BL35" i="40"/>
  <c r="BL34" i="40"/>
  <c r="BL33" i="40"/>
  <c r="BL32" i="40"/>
  <c r="BL31" i="40"/>
  <c r="BL30" i="40"/>
  <c r="BL29" i="40"/>
  <c r="BL28" i="40"/>
  <c r="BL27" i="40"/>
  <c r="BL26" i="40"/>
  <c r="BL25" i="40"/>
  <c r="BL24" i="40"/>
  <c r="BL23" i="40"/>
  <c r="BK40" i="40"/>
  <c r="BK39" i="40"/>
  <c r="BK38" i="40"/>
  <c r="BK37" i="40"/>
  <c r="BK36" i="40"/>
  <c r="BK35" i="40"/>
  <c r="BK34" i="40"/>
  <c r="BK33" i="40"/>
  <c r="BK32" i="40"/>
  <c r="BK31" i="40"/>
  <c r="BK30" i="40"/>
  <c r="BK29" i="40"/>
  <c r="BK28" i="40"/>
  <c r="BK27" i="40"/>
  <c r="BK26" i="40"/>
  <c r="BK25" i="40"/>
  <c r="BK24" i="40"/>
  <c r="BK23" i="40"/>
  <c r="BJ40" i="40"/>
  <c r="BJ39" i="40"/>
  <c r="BJ38" i="40"/>
  <c r="BJ37" i="40"/>
  <c r="BJ36" i="40"/>
  <c r="BJ35" i="40"/>
  <c r="BJ34" i="40"/>
  <c r="BJ33" i="40"/>
  <c r="BJ32" i="40"/>
  <c r="BJ31" i="40"/>
  <c r="BJ30" i="40"/>
  <c r="BJ29" i="40"/>
  <c r="BJ28" i="40"/>
  <c r="BJ27" i="40"/>
  <c r="BJ26" i="40"/>
  <c r="BJ25" i="40"/>
  <c r="BJ24" i="40"/>
  <c r="BJ23" i="40"/>
  <c r="BS22" i="40"/>
  <c r="BR22" i="40"/>
  <c r="BQ22" i="40"/>
  <c r="BP22" i="40"/>
  <c r="BO22" i="40"/>
  <c r="BN22" i="40"/>
  <c r="BM22" i="40"/>
  <c r="BL22" i="40"/>
  <c r="BK22" i="40"/>
  <c r="BK130" i="40" s="1"/>
  <c r="BJ22" i="40"/>
  <c r="BI40" i="40"/>
  <c r="BI39" i="40"/>
  <c r="BI38" i="40"/>
  <c r="BI37" i="40"/>
  <c r="BI36" i="40"/>
  <c r="BI35" i="40"/>
  <c r="BI34" i="40"/>
  <c r="BI33" i="40"/>
  <c r="BI32" i="40"/>
  <c r="BI31" i="40"/>
  <c r="BI30" i="40"/>
  <c r="BI29" i="40"/>
  <c r="BI28" i="40"/>
  <c r="BI27" i="40"/>
  <c r="BI26" i="40"/>
  <c r="BI25" i="40"/>
  <c r="BI24" i="40"/>
  <c r="BI23" i="40"/>
  <c r="BI22" i="40"/>
  <c r="BI130" i="40" s="1"/>
  <c r="BH40" i="40"/>
  <c r="BH39" i="40"/>
  <c r="BH38" i="40"/>
  <c r="BH37" i="40"/>
  <c r="BH36" i="40"/>
  <c r="BH35" i="40"/>
  <c r="BH34" i="40"/>
  <c r="BH33" i="40"/>
  <c r="BH32" i="40"/>
  <c r="BH31" i="40"/>
  <c r="BH30" i="40"/>
  <c r="BH29" i="40"/>
  <c r="BH28" i="40"/>
  <c r="BH27" i="40"/>
  <c r="BH26" i="40"/>
  <c r="BH25" i="40"/>
  <c r="BH130" i="40" s="1"/>
  <c r="BH24" i="40"/>
  <c r="BH23" i="40"/>
  <c r="BG40" i="40"/>
  <c r="BG39" i="40"/>
  <c r="BG38" i="40"/>
  <c r="BG37" i="40"/>
  <c r="BG36" i="40"/>
  <c r="BG35" i="40"/>
  <c r="BG34" i="40"/>
  <c r="BG33" i="40"/>
  <c r="BG32" i="40"/>
  <c r="BG31" i="40"/>
  <c r="BG30" i="40"/>
  <c r="BG29" i="40"/>
  <c r="BG28" i="40"/>
  <c r="BG27" i="40"/>
  <c r="BG26" i="40"/>
  <c r="BG25" i="40"/>
  <c r="BG24" i="40"/>
  <c r="BG23" i="40"/>
  <c r="BE40" i="40"/>
  <c r="BE39" i="40"/>
  <c r="BE38" i="40"/>
  <c r="BE37" i="40"/>
  <c r="BE36" i="40"/>
  <c r="BE35" i="40"/>
  <c r="BE34" i="40"/>
  <c r="BE33" i="40"/>
  <c r="BE32" i="40"/>
  <c r="BE31" i="40"/>
  <c r="BE30" i="40"/>
  <c r="BE29" i="40"/>
  <c r="BE28" i="40"/>
  <c r="BE27" i="40"/>
  <c r="BE26" i="40"/>
  <c r="BE25" i="40"/>
  <c r="BE130" i="40" s="1"/>
  <c r="BE24" i="40"/>
  <c r="BE23" i="40"/>
  <c r="BD40" i="40"/>
  <c r="BD39" i="40"/>
  <c r="BD38" i="40"/>
  <c r="BD37" i="40"/>
  <c r="BD36" i="40"/>
  <c r="BD35" i="40"/>
  <c r="BD34" i="40"/>
  <c r="BD33" i="40"/>
  <c r="BD32" i="40"/>
  <c r="BD31" i="40"/>
  <c r="BD30" i="40"/>
  <c r="BD29" i="40"/>
  <c r="BD28" i="40"/>
  <c r="BD27" i="40"/>
  <c r="BD26" i="40"/>
  <c r="BD25" i="40"/>
  <c r="BD24" i="40"/>
  <c r="BD23" i="40"/>
  <c r="BB40" i="40"/>
  <c r="BB39" i="40"/>
  <c r="BB38" i="40"/>
  <c r="BB37" i="40"/>
  <c r="BB36" i="40"/>
  <c r="BB35" i="40"/>
  <c r="BB34" i="40"/>
  <c r="BB33" i="40"/>
  <c r="BB32" i="40"/>
  <c r="BB31" i="40"/>
  <c r="BB30" i="40"/>
  <c r="BB29" i="40"/>
  <c r="BB28" i="40"/>
  <c r="BB27" i="40"/>
  <c r="BB26" i="40"/>
  <c r="BB25" i="40"/>
  <c r="BB24" i="40"/>
  <c r="BB23" i="40"/>
  <c r="BA40" i="40"/>
  <c r="BA39" i="40"/>
  <c r="BA38" i="40"/>
  <c r="BA37" i="40"/>
  <c r="BA36" i="40"/>
  <c r="BA35" i="40"/>
  <c r="BA34" i="40"/>
  <c r="BA33" i="40"/>
  <c r="BA32" i="40"/>
  <c r="BA31" i="40"/>
  <c r="BA30" i="40"/>
  <c r="BA29" i="40"/>
  <c r="BA28" i="40"/>
  <c r="BA27" i="40"/>
  <c r="BA26" i="40"/>
  <c r="BA25" i="40"/>
  <c r="BA24" i="40"/>
  <c r="BA23" i="40"/>
  <c r="BB22" i="40"/>
  <c r="BA22" i="40"/>
  <c r="AY40" i="40"/>
  <c r="AY39" i="40"/>
  <c r="AY38" i="40"/>
  <c r="AY37" i="40"/>
  <c r="AY36" i="40"/>
  <c r="AY35" i="40"/>
  <c r="AY34" i="40"/>
  <c r="AY33" i="40"/>
  <c r="AY32" i="40"/>
  <c r="AY31" i="40"/>
  <c r="AY30" i="40"/>
  <c r="AY29" i="40"/>
  <c r="AY28" i="40"/>
  <c r="AY27" i="40"/>
  <c r="AY26" i="40"/>
  <c r="AY25" i="40"/>
  <c r="AY24" i="40"/>
  <c r="AY23" i="40"/>
  <c r="AX40" i="40"/>
  <c r="AX39" i="40"/>
  <c r="AX38" i="40"/>
  <c r="AX37" i="40"/>
  <c r="AX36" i="40"/>
  <c r="AX35" i="40"/>
  <c r="AX34" i="40"/>
  <c r="AX33" i="40"/>
  <c r="AX32" i="40"/>
  <c r="AX31" i="40"/>
  <c r="AX30" i="40"/>
  <c r="AX29" i="40"/>
  <c r="AX28" i="40"/>
  <c r="AX27" i="40"/>
  <c r="AX26" i="40"/>
  <c r="AX25" i="40"/>
  <c r="AX24" i="40"/>
  <c r="AX23" i="40"/>
  <c r="AV40" i="40"/>
  <c r="AV39" i="40"/>
  <c r="AV38" i="40"/>
  <c r="AV37" i="40"/>
  <c r="AV36" i="40"/>
  <c r="AV35" i="40"/>
  <c r="AV34" i="40"/>
  <c r="AV33" i="40"/>
  <c r="AV32" i="40"/>
  <c r="AV31" i="40"/>
  <c r="AV30" i="40"/>
  <c r="AV29" i="40"/>
  <c r="AV28" i="40"/>
  <c r="AV27" i="40"/>
  <c r="AV26" i="40"/>
  <c r="AV25" i="40"/>
  <c r="AV24" i="40"/>
  <c r="AV23" i="40"/>
  <c r="AU40" i="40"/>
  <c r="AU39" i="40"/>
  <c r="AU38" i="40"/>
  <c r="AU37" i="40"/>
  <c r="AU36" i="40"/>
  <c r="AU35" i="40"/>
  <c r="AU34" i="40"/>
  <c r="AU33" i="40"/>
  <c r="AU32" i="40"/>
  <c r="AU31" i="40"/>
  <c r="AU30" i="40"/>
  <c r="AU29" i="40"/>
  <c r="AU28" i="40"/>
  <c r="AU27" i="40"/>
  <c r="AU26" i="40"/>
  <c r="AU25" i="40"/>
  <c r="AV130" i="40" s="1"/>
  <c r="AU24" i="40"/>
  <c r="AU23" i="40"/>
  <c r="BH22" i="40"/>
  <c r="BG22" i="40"/>
  <c r="BG130" i="40" s="1"/>
  <c r="BE22" i="40"/>
  <c r="BD22" i="40"/>
  <c r="AY22" i="40"/>
  <c r="AX22" i="40"/>
  <c r="AV22" i="40"/>
  <c r="AU22" i="40"/>
  <c r="BF40" i="40"/>
  <c r="BF39" i="40"/>
  <c r="BF38" i="40"/>
  <c r="BF37" i="40"/>
  <c r="BF36" i="40"/>
  <c r="BF35" i="40"/>
  <c r="BF34" i="40"/>
  <c r="BF33" i="40"/>
  <c r="BF32" i="40"/>
  <c r="BF31" i="40"/>
  <c r="BF30" i="40"/>
  <c r="BF29" i="40"/>
  <c r="BF28" i="40"/>
  <c r="BF27" i="40"/>
  <c r="BF26" i="40"/>
  <c r="BF25" i="40"/>
  <c r="BF24" i="40"/>
  <c r="BF23" i="40"/>
  <c r="BC40" i="40"/>
  <c r="BC39" i="40"/>
  <c r="BC38" i="40"/>
  <c r="BC37" i="40"/>
  <c r="BC36" i="40"/>
  <c r="BC35" i="40"/>
  <c r="BC34" i="40"/>
  <c r="BC33" i="40"/>
  <c r="BC32" i="40"/>
  <c r="BC31" i="40"/>
  <c r="BC30" i="40"/>
  <c r="BC29" i="40"/>
  <c r="BC28" i="40"/>
  <c r="BC27" i="40"/>
  <c r="BC26" i="40"/>
  <c r="BC25" i="40"/>
  <c r="BC24" i="40"/>
  <c r="BC23" i="40"/>
  <c r="AZ40" i="40"/>
  <c r="AZ39" i="40"/>
  <c r="AZ38" i="40"/>
  <c r="AZ37" i="40"/>
  <c r="AZ36" i="40"/>
  <c r="AZ35" i="40"/>
  <c r="AZ34" i="40"/>
  <c r="AZ33" i="40"/>
  <c r="AZ32" i="40"/>
  <c r="AZ31" i="40"/>
  <c r="AZ30" i="40"/>
  <c r="AZ29" i="40"/>
  <c r="AZ28" i="40"/>
  <c r="AZ27" i="40"/>
  <c r="AZ26" i="40"/>
  <c r="AZ25" i="40"/>
  <c r="AZ24" i="40"/>
  <c r="AZ23" i="40"/>
  <c r="AW40" i="40"/>
  <c r="AW39" i="40"/>
  <c r="AW38" i="40"/>
  <c r="AW37" i="40"/>
  <c r="AW36" i="40"/>
  <c r="AW35" i="40"/>
  <c r="AW34" i="40"/>
  <c r="AW33" i="40"/>
  <c r="AW32" i="40"/>
  <c r="AW31" i="40"/>
  <c r="AW30" i="40"/>
  <c r="AW29" i="40"/>
  <c r="AW28" i="40"/>
  <c r="AW27" i="40"/>
  <c r="AW26" i="40"/>
  <c r="AW25" i="40"/>
  <c r="AW24" i="40"/>
  <c r="AW23" i="40"/>
  <c r="AT40" i="40"/>
  <c r="AT39" i="40"/>
  <c r="AT38" i="40"/>
  <c r="AT37" i="40"/>
  <c r="AT36" i="40"/>
  <c r="AT35" i="40"/>
  <c r="AT34" i="40"/>
  <c r="AT33" i="40"/>
  <c r="AT32" i="40"/>
  <c r="AT31" i="40"/>
  <c r="AT30" i="40"/>
  <c r="AT29" i="40"/>
  <c r="AT28" i="40"/>
  <c r="AT27" i="40"/>
  <c r="AT26" i="40"/>
  <c r="AT25" i="40"/>
  <c r="AT24" i="40"/>
  <c r="AT23" i="40"/>
  <c r="BF22" i="40"/>
  <c r="BC22" i="40"/>
  <c r="AZ22" i="40"/>
  <c r="AW22" i="40"/>
  <c r="AW130" i="40" s="1"/>
  <c r="AT22" i="40"/>
  <c r="AT130" i="40" s="1"/>
  <c r="AS40" i="40"/>
  <c r="AS39" i="40"/>
  <c r="AS38" i="40"/>
  <c r="AS37" i="40"/>
  <c r="AS36" i="40"/>
  <c r="AS35" i="40"/>
  <c r="AS34" i="40"/>
  <c r="AS33" i="40"/>
  <c r="AS32" i="40"/>
  <c r="AS31" i="40"/>
  <c r="AS30" i="40"/>
  <c r="AS29" i="40"/>
  <c r="AS28" i="40"/>
  <c r="AS27" i="40"/>
  <c r="AS26" i="40"/>
  <c r="AS25" i="40"/>
  <c r="AS24" i="40"/>
  <c r="AS23" i="40"/>
  <c r="AR40" i="40"/>
  <c r="AR39" i="40"/>
  <c r="AR38" i="40"/>
  <c r="AR37" i="40"/>
  <c r="AR36" i="40"/>
  <c r="AR35" i="40"/>
  <c r="AR34" i="40"/>
  <c r="AR33" i="40"/>
  <c r="AR32" i="40"/>
  <c r="AR31" i="40"/>
  <c r="AR30" i="40"/>
  <c r="AR29" i="40"/>
  <c r="AR28" i="40"/>
  <c r="AR27" i="40"/>
  <c r="AR26" i="40"/>
  <c r="AR25" i="40"/>
  <c r="AR24" i="40"/>
  <c r="AR23" i="40"/>
  <c r="AS22" i="40"/>
  <c r="AR22" i="40"/>
  <c r="AQ40" i="40"/>
  <c r="AQ39" i="40"/>
  <c r="AQ38" i="40"/>
  <c r="AQ37" i="40"/>
  <c r="AQ36" i="40"/>
  <c r="AQ35" i="40"/>
  <c r="AQ34" i="40"/>
  <c r="AQ33" i="40"/>
  <c r="AQ32" i="40"/>
  <c r="AQ31" i="40"/>
  <c r="AQ30" i="40"/>
  <c r="AQ29" i="40"/>
  <c r="AQ28" i="40"/>
  <c r="AQ27" i="40"/>
  <c r="AQ26" i="40"/>
  <c r="AQ25" i="40"/>
  <c r="AQ24" i="40"/>
  <c r="AQ23" i="40"/>
  <c r="AP40" i="40"/>
  <c r="AP39" i="40"/>
  <c r="AP38" i="40"/>
  <c r="AP37" i="40"/>
  <c r="AP36" i="40"/>
  <c r="AP35" i="40"/>
  <c r="AP34" i="40"/>
  <c r="AP33" i="40"/>
  <c r="AP32" i="40"/>
  <c r="AP31" i="40"/>
  <c r="AP30" i="40"/>
  <c r="AP29" i="40"/>
  <c r="AP28" i="40"/>
  <c r="AP27" i="40"/>
  <c r="AP26" i="40"/>
  <c r="AP25" i="40"/>
  <c r="AP24" i="40"/>
  <c r="AP23" i="40"/>
  <c r="AO40" i="40"/>
  <c r="AO39" i="40"/>
  <c r="AO38" i="40"/>
  <c r="AO37" i="40"/>
  <c r="AO36" i="40"/>
  <c r="AO35" i="40"/>
  <c r="AO34" i="40"/>
  <c r="AO33" i="40"/>
  <c r="AO32" i="40"/>
  <c r="AO31" i="40"/>
  <c r="AO30" i="40"/>
  <c r="AO29" i="40"/>
  <c r="AO28" i="40"/>
  <c r="AO27" i="40"/>
  <c r="AO26" i="40"/>
  <c r="AO25" i="40"/>
  <c r="AO24" i="40"/>
  <c r="AO23" i="40"/>
  <c r="AN40" i="40"/>
  <c r="AN39" i="40"/>
  <c r="AN38" i="40"/>
  <c r="AN37" i="40"/>
  <c r="AN36" i="40"/>
  <c r="AN35" i="40"/>
  <c r="AN34" i="40"/>
  <c r="AN33" i="40"/>
  <c r="AN32" i="40"/>
  <c r="AN31" i="40"/>
  <c r="AN30" i="40"/>
  <c r="AN29" i="40"/>
  <c r="AN28" i="40"/>
  <c r="AN27" i="40"/>
  <c r="AN26" i="40"/>
  <c r="AN25" i="40"/>
  <c r="AN24" i="40"/>
  <c r="AN23" i="40"/>
  <c r="AM40" i="40"/>
  <c r="AM39" i="40"/>
  <c r="AM38" i="40"/>
  <c r="AM37" i="40"/>
  <c r="AM36" i="40"/>
  <c r="AM35" i="40"/>
  <c r="AM34" i="40"/>
  <c r="AM33" i="40"/>
  <c r="AM32" i="40"/>
  <c r="AM31" i="40"/>
  <c r="AM30" i="40"/>
  <c r="AM29" i="40"/>
  <c r="AM28" i="40"/>
  <c r="AM27" i="40"/>
  <c r="AM26" i="40"/>
  <c r="AM25" i="40"/>
  <c r="AM24" i="40"/>
  <c r="AM23" i="40"/>
  <c r="AL40" i="40"/>
  <c r="AL39" i="40"/>
  <c r="AL38" i="40"/>
  <c r="AL37" i="40"/>
  <c r="AL36" i="40"/>
  <c r="AL35" i="40"/>
  <c r="AL34" i="40"/>
  <c r="AL33" i="40"/>
  <c r="AL32" i="40"/>
  <c r="AL31" i="40"/>
  <c r="AL30" i="40"/>
  <c r="AL29" i="40"/>
  <c r="AL28" i="40"/>
  <c r="AL27" i="40"/>
  <c r="AL26" i="40"/>
  <c r="AL25" i="40"/>
  <c r="AL24" i="40"/>
  <c r="AL23" i="40"/>
  <c r="AK40" i="40"/>
  <c r="AK39" i="40"/>
  <c r="AK38" i="40"/>
  <c r="AK37" i="40"/>
  <c r="AK36" i="40"/>
  <c r="AK35" i="40"/>
  <c r="AK34" i="40"/>
  <c r="AK33" i="40"/>
  <c r="AK32" i="40"/>
  <c r="AK31" i="40"/>
  <c r="AK30" i="40"/>
  <c r="AK29" i="40"/>
  <c r="AK28" i="40"/>
  <c r="AK27" i="40"/>
  <c r="AK26" i="40"/>
  <c r="AK25" i="40"/>
  <c r="AK24" i="40"/>
  <c r="AK23" i="40"/>
  <c r="AQ22" i="40"/>
  <c r="AP22" i="40"/>
  <c r="AO22" i="40"/>
  <c r="AN22" i="40"/>
  <c r="AM22" i="40"/>
  <c r="AL22" i="40"/>
  <c r="AK22" i="40"/>
  <c r="AJ40" i="40"/>
  <c r="AJ39" i="40"/>
  <c r="AJ38" i="40"/>
  <c r="AJ37" i="40"/>
  <c r="AJ36" i="40"/>
  <c r="AJ35" i="40"/>
  <c r="AJ34" i="40"/>
  <c r="AJ33" i="40"/>
  <c r="AJ32" i="40"/>
  <c r="AJ31" i="40"/>
  <c r="AJ30" i="40"/>
  <c r="AJ29" i="40"/>
  <c r="AJ28" i="40"/>
  <c r="AJ27" i="40"/>
  <c r="AJ26" i="40"/>
  <c r="AJ25" i="40"/>
  <c r="AJ130" i="40" s="1"/>
  <c r="AJ24" i="40"/>
  <c r="AJ23" i="40"/>
  <c r="AI40" i="40"/>
  <c r="AI39" i="40"/>
  <c r="AI38" i="40"/>
  <c r="AI37" i="40"/>
  <c r="AI36" i="40"/>
  <c r="AI35" i="40"/>
  <c r="AI34" i="40"/>
  <c r="AI33" i="40"/>
  <c r="AI32" i="40"/>
  <c r="AI31" i="40"/>
  <c r="AI30" i="40"/>
  <c r="AI29" i="40"/>
  <c r="AI28" i="40"/>
  <c r="AI27" i="40"/>
  <c r="AI26" i="40"/>
  <c r="AI25" i="40"/>
  <c r="AI24" i="40"/>
  <c r="AI23" i="40"/>
  <c r="AH40" i="40"/>
  <c r="AH39" i="40"/>
  <c r="AH38" i="40"/>
  <c r="AH37" i="40"/>
  <c r="AH36" i="40"/>
  <c r="AH35" i="40"/>
  <c r="AH34" i="40"/>
  <c r="AH33" i="40"/>
  <c r="AH32" i="40"/>
  <c r="AH31" i="40"/>
  <c r="AH30" i="40"/>
  <c r="AH29" i="40"/>
  <c r="AH28" i="40"/>
  <c r="AH27" i="40"/>
  <c r="AH26" i="40"/>
  <c r="AH25" i="40"/>
  <c r="AH24" i="40"/>
  <c r="AH23" i="40"/>
  <c r="AJ22" i="40"/>
  <c r="AI22" i="40"/>
  <c r="AH22" i="40"/>
  <c r="AG40" i="40"/>
  <c r="AG39" i="40"/>
  <c r="AG38" i="40"/>
  <c r="AG37" i="40"/>
  <c r="AG36" i="40"/>
  <c r="AG35" i="40"/>
  <c r="AG34" i="40"/>
  <c r="AG33" i="40"/>
  <c r="AG32" i="40"/>
  <c r="AG31" i="40"/>
  <c r="AG30" i="40"/>
  <c r="AG29" i="40"/>
  <c r="AG28" i="40"/>
  <c r="AG27" i="40"/>
  <c r="AG26" i="40"/>
  <c r="AG25" i="40"/>
  <c r="AG24" i="40"/>
  <c r="AG23" i="40"/>
  <c r="AF40" i="40"/>
  <c r="AF39" i="40"/>
  <c r="AF38" i="40"/>
  <c r="AF37" i="40"/>
  <c r="AF36" i="40"/>
  <c r="AF35" i="40"/>
  <c r="AF34" i="40"/>
  <c r="AF33" i="40"/>
  <c r="AF32" i="40"/>
  <c r="AF31" i="40"/>
  <c r="AF30" i="40"/>
  <c r="AF29" i="40"/>
  <c r="AF28" i="40"/>
  <c r="AF27" i="40"/>
  <c r="AF26" i="40"/>
  <c r="AF25" i="40"/>
  <c r="AF24" i="40"/>
  <c r="AF23" i="40"/>
  <c r="AE40" i="40"/>
  <c r="AE39" i="40"/>
  <c r="AE38" i="40"/>
  <c r="AE37" i="40"/>
  <c r="AE36" i="40"/>
  <c r="AE35" i="40"/>
  <c r="AE34" i="40"/>
  <c r="AE33" i="40"/>
  <c r="AE32" i="40"/>
  <c r="AE31" i="40"/>
  <c r="AE30" i="40"/>
  <c r="AE29" i="40"/>
  <c r="AE28" i="40"/>
  <c r="AE27" i="40"/>
  <c r="AE26" i="40"/>
  <c r="AE25" i="40"/>
  <c r="AE24" i="40"/>
  <c r="AE23" i="40"/>
  <c r="AD40" i="40"/>
  <c r="AD39" i="40"/>
  <c r="AD38" i="40"/>
  <c r="AD37" i="40"/>
  <c r="AD36" i="40"/>
  <c r="AD35" i="40"/>
  <c r="AD34" i="40"/>
  <c r="AD33" i="40"/>
  <c r="AD32" i="40"/>
  <c r="AD31" i="40"/>
  <c r="AD30" i="40"/>
  <c r="AD29" i="40"/>
  <c r="AD28" i="40"/>
  <c r="AD27" i="40"/>
  <c r="AD26" i="40"/>
  <c r="AD25" i="40"/>
  <c r="AD24" i="40"/>
  <c r="AD23" i="40"/>
  <c r="AG22" i="40"/>
  <c r="AF22" i="40"/>
  <c r="AE22" i="40"/>
  <c r="AE130" i="40" s="1"/>
  <c r="AD22" i="40"/>
  <c r="AC40" i="40"/>
  <c r="AC39" i="40"/>
  <c r="AC38" i="40"/>
  <c r="AC37" i="40"/>
  <c r="AC36" i="40"/>
  <c r="AC35" i="40"/>
  <c r="AC34" i="40"/>
  <c r="AC33" i="40"/>
  <c r="AC32" i="40"/>
  <c r="AC31" i="40"/>
  <c r="AC30" i="40"/>
  <c r="AC29" i="40"/>
  <c r="AC28" i="40"/>
  <c r="AC27" i="40"/>
  <c r="AC26" i="40"/>
  <c r="AC25" i="40"/>
  <c r="AC130" i="40" s="1"/>
  <c r="AC24" i="40"/>
  <c r="AC23" i="40"/>
  <c r="AB40" i="40"/>
  <c r="AB39" i="40"/>
  <c r="AB38" i="40"/>
  <c r="AB37" i="40"/>
  <c r="AB36" i="40"/>
  <c r="AB35" i="40"/>
  <c r="AB34" i="40"/>
  <c r="AB33" i="40"/>
  <c r="AB32" i="40"/>
  <c r="AB31" i="40"/>
  <c r="AB30" i="40"/>
  <c r="AB29" i="40"/>
  <c r="AB28" i="40"/>
  <c r="AB27" i="40"/>
  <c r="AB26" i="40"/>
  <c r="AB25" i="40"/>
  <c r="AB24" i="40"/>
  <c r="AB23" i="40"/>
  <c r="AA40" i="40"/>
  <c r="AA39" i="40"/>
  <c r="AA38" i="40"/>
  <c r="AA37" i="40"/>
  <c r="AA36" i="40"/>
  <c r="AA35" i="40"/>
  <c r="AA34" i="40"/>
  <c r="AA33" i="40"/>
  <c r="AA32" i="40"/>
  <c r="AA31" i="40"/>
  <c r="AA30" i="40"/>
  <c r="AA29" i="40"/>
  <c r="AA28" i="40"/>
  <c r="AA27" i="40"/>
  <c r="AA26" i="40"/>
  <c r="AA25" i="40"/>
  <c r="AA24" i="40"/>
  <c r="AA23" i="40"/>
  <c r="Z40" i="40"/>
  <c r="Z39" i="40"/>
  <c r="Z38" i="40"/>
  <c r="Z37" i="40"/>
  <c r="Z36" i="40"/>
  <c r="Z35" i="40"/>
  <c r="Z34" i="40"/>
  <c r="Z33" i="40"/>
  <c r="Z32" i="40"/>
  <c r="Z31" i="40"/>
  <c r="Z30" i="40"/>
  <c r="Z29" i="40"/>
  <c r="Z28" i="40"/>
  <c r="Z27" i="40"/>
  <c r="Z26" i="40"/>
  <c r="Z25" i="40"/>
  <c r="Z24" i="40"/>
  <c r="Z23" i="40"/>
  <c r="Y40" i="40"/>
  <c r="Y39" i="40"/>
  <c r="Y38" i="40"/>
  <c r="Y37" i="40"/>
  <c r="Y36" i="40"/>
  <c r="Y35" i="40"/>
  <c r="Y34" i="40"/>
  <c r="Y33" i="40"/>
  <c r="Y32" i="40"/>
  <c r="Y31" i="40"/>
  <c r="Y30" i="40"/>
  <c r="Y29" i="40"/>
  <c r="Y28" i="40"/>
  <c r="Y27" i="40"/>
  <c r="Y26" i="40"/>
  <c r="Y25" i="40"/>
  <c r="Y24" i="40"/>
  <c r="Y23" i="40"/>
  <c r="X40" i="40"/>
  <c r="X39" i="40"/>
  <c r="X38" i="40"/>
  <c r="X37" i="40"/>
  <c r="X36" i="40"/>
  <c r="X35" i="40"/>
  <c r="X34" i="40"/>
  <c r="X33" i="40"/>
  <c r="X32" i="40"/>
  <c r="X31" i="40"/>
  <c r="X30" i="40"/>
  <c r="X29" i="40"/>
  <c r="X28" i="40"/>
  <c r="X27" i="40"/>
  <c r="X26" i="40"/>
  <c r="X25" i="40"/>
  <c r="X24" i="40"/>
  <c r="X23" i="40"/>
  <c r="AC22" i="40"/>
  <c r="AB22" i="40"/>
  <c r="AA22" i="40"/>
  <c r="Z22" i="40"/>
  <c r="Y22" i="40"/>
  <c r="X22" i="40"/>
  <c r="V135" i="25"/>
  <c r="W40" i="40"/>
  <c r="W39" i="40"/>
  <c r="W38" i="40"/>
  <c r="W37" i="40"/>
  <c r="W36" i="40"/>
  <c r="W35" i="40"/>
  <c r="W34" i="40"/>
  <c r="W33" i="40"/>
  <c r="W32" i="40"/>
  <c r="W31" i="40"/>
  <c r="W30" i="40"/>
  <c r="W29" i="40"/>
  <c r="W28" i="40"/>
  <c r="W27" i="40"/>
  <c r="W26" i="40"/>
  <c r="W25" i="40"/>
  <c r="W130" i="40" s="1"/>
  <c r="W24" i="40"/>
  <c r="W23" i="40"/>
  <c r="U40" i="40"/>
  <c r="U39" i="40"/>
  <c r="U38" i="40"/>
  <c r="U37" i="40"/>
  <c r="U36" i="40"/>
  <c r="U35" i="40"/>
  <c r="U34" i="40"/>
  <c r="U33" i="40"/>
  <c r="U32" i="40"/>
  <c r="U31" i="40"/>
  <c r="U30" i="40"/>
  <c r="U29" i="40"/>
  <c r="U28" i="40"/>
  <c r="U27" i="40"/>
  <c r="U26" i="40"/>
  <c r="U25" i="40"/>
  <c r="U24" i="40"/>
  <c r="U23" i="40"/>
  <c r="U130" i="40" s="1"/>
  <c r="S40" i="40"/>
  <c r="S39" i="40"/>
  <c r="S38" i="40"/>
  <c r="S37" i="40"/>
  <c r="S36" i="40"/>
  <c r="S35" i="40"/>
  <c r="S34" i="40"/>
  <c r="S33" i="40"/>
  <c r="S32" i="40"/>
  <c r="S31" i="40"/>
  <c r="S30" i="40"/>
  <c r="S29" i="40"/>
  <c r="S28" i="40"/>
  <c r="S27" i="40"/>
  <c r="S26" i="40"/>
  <c r="S25" i="40"/>
  <c r="S24" i="40"/>
  <c r="S23" i="40"/>
  <c r="Q40" i="40"/>
  <c r="Q39" i="40"/>
  <c r="Q38" i="40"/>
  <c r="Q37" i="40"/>
  <c r="Q36" i="40"/>
  <c r="Q35" i="40"/>
  <c r="Q34" i="40"/>
  <c r="Q33" i="40"/>
  <c r="Q32" i="40"/>
  <c r="Q31" i="40"/>
  <c r="Q30" i="40"/>
  <c r="Q29" i="40"/>
  <c r="Q28" i="40"/>
  <c r="Q27" i="40"/>
  <c r="Q26" i="40"/>
  <c r="Q25" i="40"/>
  <c r="Q24" i="40"/>
  <c r="Q23" i="40"/>
  <c r="O40" i="40"/>
  <c r="O39" i="40"/>
  <c r="O38" i="40"/>
  <c r="O37" i="40"/>
  <c r="O36" i="40"/>
  <c r="O35" i="40"/>
  <c r="O34" i="40"/>
  <c r="O33" i="40"/>
  <c r="O32" i="40"/>
  <c r="O31" i="40"/>
  <c r="O30" i="40"/>
  <c r="O29" i="40"/>
  <c r="O28" i="40"/>
  <c r="O27" i="40"/>
  <c r="O26" i="40"/>
  <c r="O25" i="40"/>
  <c r="O24" i="40"/>
  <c r="O23" i="40"/>
  <c r="O22" i="40"/>
  <c r="M40" i="40"/>
  <c r="M39" i="40"/>
  <c r="M38" i="40"/>
  <c r="M37" i="40"/>
  <c r="M36" i="40"/>
  <c r="M35" i="40"/>
  <c r="M34" i="40"/>
  <c r="M33" i="40"/>
  <c r="M32" i="40"/>
  <c r="M31" i="40"/>
  <c r="M30" i="40"/>
  <c r="M29" i="40"/>
  <c r="M28" i="40"/>
  <c r="M27" i="40"/>
  <c r="M26" i="40"/>
  <c r="M25" i="40"/>
  <c r="M24" i="40"/>
  <c r="M23" i="40"/>
  <c r="K40" i="40"/>
  <c r="K39" i="40"/>
  <c r="K38" i="40"/>
  <c r="K37" i="40"/>
  <c r="K36" i="40"/>
  <c r="K35" i="40"/>
  <c r="K34" i="40"/>
  <c r="K33" i="40"/>
  <c r="K32" i="40"/>
  <c r="K31" i="40"/>
  <c r="K30" i="40"/>
  <c r="K29" i="40"/>
  <c r="K28" i="40"/>
  <c r="K27" i="40"/>
  <c r="K26" i="40"/>
  <c r="K25" i="40"/>
  <c r="K130" i="40" s="1"/>
  <c r="K24" i="40"/>
  <c r="K23" i="40"/>
  <c r="I40" i="40"/>
  <c r="I39" i="40"/>
  <c r="I38" i="40"/>
  <c r="I37" i="40"/>
  <c r="I36" i="40"/>
  <c r="I35" i="40"/>
  <c r="I34" i="40"/>
  <c r="I33" i="40"/>
  <c r="I32" i="40"/>
  <c r="I31" i="40"/>
  <c r="I30" i="40"/>
  <c r="I29" i="40"/>
  <c r="I28" i="40"/>
  <c r="I27" i="40"/>
  <c r="I26" i="40"/>
  <c r="I25" i="40"/>
  <c r="I24" i="40"/>
  <c r="I23" i="40"/>
  <c r="G40" i="40"/>
  <c r="G39" i="40"/>
  <c r="G38" i="40"/>
  <c r="G37" i="40"/>
  <c r="G36" i="40"/>
  <c r="G35" i="40"/>
  <c r="G34" i="40"/>
  <c r="G33" i="40"/>
  <c r="G32" i="40"/>
  <c r="G31" i="40"/>
  <c r="G30" i="40"/>
  <c r="G29" i="40"/>
  <c r="G28" i="40"/>
  <c r="G27" i="40"/>
  <c r="G26" i="40"/>
  <c r="G25" i="40"/>
  <c r="G24" i="40"/>
  <c r="G23" i="40"/>
  <c r="E40" i="40"/>
  <c r="E39" i="40"/>
  <c r="E38" i="40"/>
  <c r="E37" i="40"/>
  <c r="E36" i="40"/>
  <c r="E35" i="40"/>
  <c r="E34" i="40"/>
  <c r="E33" i="40"/>
  <c r="E32" i="40"/>
  <c r="E31" i="40"/>
  <c r="E30" i="40"/>
  <c r="E29" i="40"/>
  <c r="E28" i="40"/>
  <c r="E27" i="40"/>
  <c r="E26" i="40"/>
  <c r="E25" i="40"/>
  <c r="E24" i="40"/>
  <c r="E23" i="40"/>
  <c r="W22" i="40"/>
  <c r="U22" i="40"/>
  <c r="S22" i="40"/>
  <c r="Q22" i="40"/>
  <c r="M22" i="40"/>
  <c r="K22" i="40"/>
  <c r="I22" i="40"/>
  <c r="I130" i="40" s="1"/>
  <c r="G22" i="40"/>
  <c r="E22" i="40"/>
  <c r="CT130" i="40"/>
  <c r="CQ130" i="40"/>
  <c r="BY130" i="40"/>
  <c r="BQ130" i="40"/>
  <c r="AS130" i="40"/>
  <c r="AK130" i="40"/>
  <c r="V130" i="40"/>
  <c r="T130" i="40"/>
  <c r="R130" i="40"/>
  <c r="P130" i="40"/>
  <c r="N130" i="40"/>
  <c r="L130" i="40"/>
  <c r="J130" i="40"/>
  <c r="H130" i="40"/>
  <c r="F130" i="40"/>
  <c r="CW130" i="40"/>
  <c r="BZ130" i="40"/>
  <c r="BO130" i="40"/>
  <c r="BC130" i="40"/>
  <c r="BB130" i="40"/>
  <c r="AM130" i="40"/>
  <c r="AH130" i="40"/>
  <c r="AG139" i="37"/>
  <c r="N138" i="37"/>
  <c r="G130" i="40" l="1"/>
  <c r="E130" i="40"/>
  <c r="M130" i="40"/>
  <c r="O132" i="40" s="1"/>
  <c r="X130" i="40"/>
  <c r="Y130" i="40"/>
  <c r="AB130" i="40"/>
  <c r="AF130" i="40"/>
  <c r="AF132" i="40" s="1"/>
  <c r="AG130" i="40"/>
  <c r="AO130" i="40"/>
  <c r="BN130" i="40"/>
  <c r="BS130" i="40"/>
  <c r="CI130" i="40"/>
  <c r="CE130" i="40"/>
  <c r="CK130" i="40"/>
  <c r="O130" i="40"/>
  <c r="S130" i="40"/>
  <c r="AX130" i="40"/>
  <c r="BW130" i="40"/>
  <c r="AI130" i="40"/>
  <c r="AZ130" i="40"/>
  <c r="BF130" i="40"/>
  <c r="AY130" i="40"/>
  <c r="BA130" i="40"/>
  <c r="BD130" i="40"/>
  <c r="CR130" i="40"/>
  <c r="CS133" i="40" s="1"/>
  <c r="CP130" i="40"/>
  <c r="CS130" i="40"/>
  <c r="CY130" i="40"/>
  <c r="DB130" i="40"/>
  <c r="AD130" i="40"/>
  <c r="AL130" i="40"/>
  <c r="AN130" i="40"/>
  <c r="AQ130" i="40"/>
  <c r="AR130" i="40"/>
  <c r="BJ130" i="40"/>
  <c r="BL130" i="40"/>
  <c r="BM130" i="40"/>
  <c r="BR130" i="40"/>
  <c r="BV130" i="40"/>
  <c r="BY133" i="40" s="1"/>
  <c r="BT130" i="40"/>
  <c r="BX130" i="40"/>
  <c r="CB130" i="40"/>
  <c r="CZ130" i="40"/>
  <c r="DC130" i="40"/>
  <c r="CG130" i="40"/>
  <c r="BP130" i="40"/>
  <c r="BO133" i="40"/>
  <c r="AP130" i="40"/>
  <c r="AA130" i="40"/>
  <c r="AA132" i="40" s="1"/>
  <c r="Z130" i="40"/>
  <c r="Q130" i="40"/>
  <c r="AU130" i="40"/>
  <c r="CL133" i="40" l="1"/>
  <c r="CY133" i="40"/>
  <c r="DB130" i="37"/>
  <c r="DA130" i="37"/>
  <c r="CZ130" i="37"/>
  <c r="CY130" i="37"/>
  <c r="CX130" i="37"/>
  <c r="CW130" i="37"/>
  <c r="CV130" i="37"/>
  <c r="CU130" i="37"/>
  <c r="CT130" i="37"/>
  <c r="CS130" i="37"/>
  <c r="CR130" i="37"/>
  <c r="CQ130" i="37"/>
  <c r="CP130" i="37"/>
  <c r="CO130" i="37"/>
  <c r="CN130" i="37"/>
  <c r="CL130" i="37"/>
  <c r="CJ130" i="37"/>
  <c r="CH130" i="37"/>
  <c r="CF130" i="37"/>
  <c r="CD130" i="37"/>
  <c r="CC130" i="37"/>
  <c r="CB130" i="37"/>
  <c r="CA130" i="37"/>
  <c r="BZ130" i="37"/>
  <c r="BY130" i="37"/>
  <c r="BX130" i="37"/>
  <c r="BW130" i="37"/>
  <c r="BV130" i="37"/>
  <c r="BU130" i="37"/>
  <c r="BT130" i="37"/>
  <c r="BS130" i="37"/>
  <c r="BR130" i="37"/>
  <c r="BQ130" i="37"/>
  <c r="BP130" i="37"/>
  <c r="BO130" i="37"/>
  <c r="BN130" i="37"/>
  <c r="BM130" i="37"/>
  <c r="BL130" i="37"/>
  <c r="BK130" i="37"/>
  <c r="BJ130" i="37"/>
  <c r="BI130" i="37"/>
  <c r="BH130" i="37"/>
  <c r="BG130" i="37"/>
  <c r="BF130" i="37"/>
  <c r="BE130" i="37"/>
  <c r="BD130" i="37"/>
  <c r="BC130" i="37"/>
  <c r="BB130" i="37"/>
  <c r="BA130" i="37"/>
  <c r="AZ130" i="37"/>
  <c r="AY130" i="37"/>
  <c r="AX130" i="37"/>
  <c r="AW130" i="37"/>
  <c r="AV130" i="37"/>
  <c r="AU130" i="37"/>
  <c r="AT130" i="37"/>
  <c r="AS130" i="37"/>
  <c r="AR130" i="37"/>
  <c r="AQ130" i="37"/>
  <c r="AP130" i="37"/>
  <c r="AO130" i="37"/>
  <c r="AN130" i="37"/>
  <c r="AM130" i="37"/>
  <c r="AL130" i="37"/>
  <c r="AK130" i="37"/>
  <c r="AJ130" i="37"/>
  <c r="AI130" i="37"/>
  <c r="AH130" i="37"/>
  <c r="AG130" i="37"/>
  <c r="AF130" i="37"/>
  <c r="AE130" i="37"/>
  <c r="AD130" i="37"/>
  <c r="AC130" i="37"/>
  <c r="AB130" i="37"/>
  <c r="AA130" i="37"/>
  <c r="Z130" i="37"/>
  <c r="Y130" i="37"/>
  <c r="X130" i="37"/>
  <c r="W130" i="37"/>
  <c r="V130" i="37"/>
  <c r="U130" i="37"/>
  <c r="T130" i="37"/>
  <c r="S130" i="37"/>
  <c r="R130" i="37"/>
  <c r="Q130" i="37"/>
  <c r="P130" i="37"/>
  <c r="O130" i="37"/>
  <c r="N130" i="37"/>
  <c r="M130" i="37"/>
  <c r="L130" i="37"/>
  <c r="K130" i="37"/>
  <c r="J130" i="37"/>
  <c r="I130" i="37"/>
  <c r="H130" i="37"/>
  <c r="G130" i="37"/>
  <c r="F130" i="37"/>
  <c r="E130" i="37"/>
  <c r="D130" i="37"/>
  <c r="AE132" i="37" l="1"/>
  <c r="CX133" i="37"/>
  <c r="BX133" i="37"/>
  <c r="N132" i="37"/>
  <c r="AW133" i="37"/>
  <c r="BN133" i="37"/>
  <c r="BC133" i="37"/>
  <c r="CK133" i="37"/>
  <c r="Z132" i="37"/>
  <c r="Y37" i="25" l="1"/>
  <c r="X37" i="25"/>
  <c r="Y32" i="25"/>
  <c r="X32" i="25"/>
  <c r="DB130" i="34"/>
  <c r="DA130" i="34"/>
  <c r="CZ130" i="34"/>
  <c r="CY130" i="34"/>
  <c r="CX130" i="34"/>
  <c r="CW130" i="34"/>
  <c r="CV130" i="34"/>
  <c r="CU130" i="34"/>
  <c r="CT130" i="34"/>
  <c r="CS130" i="34"/>
  <c r="CR130" i="34"/>
  <c r="CQ130" i="34"/>
  <c r="CP130" i="34"/>
  <c r="CO130" i="34"/>
  <c r="CN130" i="34"/>
  <c r="CJ130" i="34"/>
  <c r="CH130" i="34"/>
  <c r="CF130" i="34"/>
  <c r="CD130" i="34"/>
  <c r="CC130" i="34"/>
  <c r="CB130" i="34"/>
  <c r="CA130" i="34"/>
  <c r="BZ130" i="34"/>
  <c r="BY130" i="34"/>
  <c r="BX130" i="34"/>
  <c r="BW130" i="34"/>
  <c r="BV130" i="34"/>
  <c r="BU130" i="34"/>
  <c r="BT130" i="34"/>
  <c r="BS130" i="34"/>
  <c r="BR130" i="34"/>
  <c r="BQ130" i="34"/>
  <c r="BP130" i="34"/>
  <c r="BO130" i="34"/>
  <c r="BN130" i="34"/>
  <c r="BM130" i="34"/>
  <c r="BL130" i="34"/>
  <c r="BK130" i="34"/>
  <c r="BJ130" i="34"/>
  <c r="BI130" i="34"/>
  <c r="BH130" i="34"/>
  <c r="BG130" i="34"/>
  <c r="BF130" i="34"/>
  <c r="BE130" i="34"/>
  <c r="BD130" i="34"/>
  <c r="BC130" i="34"/>
  <c r="BB130" i="34"/>
  <c r="BA130" i="34"/>
  <c r="AZ130" i="34"/>
  <c r="AY130" i="34"/>
  <c r="AX130" i="34"/>
  <c r="AW130" i="34"/>
  <c r="AV130" i="34"/>
  <c r="AU130" i="34"/>
  <c r="AT130" i="34"/>
  <c r="AS130" i="34"/>
  <c r="AR130" i="34"/>
  <c r="AQ130" i="34"/>
  <c r="AP130" i="34"/>
  <c r="AO130" i="34"/>
  <c r="AN130" i="34"/>
  <c r="AM130" i="34"/>
  <c r="AL130" i="34"/>
  <c r="AK130" i="34"/>
  <c r="AJ130" i="34"/>
  <c r="AI130" i="34"/>
  <c r="AH130" i="34"/>
  <c r="AG130" i="34"/>
  <c r="AF130" i="34"/>
  <c r="AE130" i="34"/>
  <c r="AD130" i="34"/>
  <c r="AC130" i="34"/>
  <c r="AB130" i="34"/>
  <c r="AA130" i="34"/>
  <c r="Z130" i="34"/>
  <c r="Y130" i="34"/>
  <c r="X130" i="34"/>
  <c r="W130" i="34"/>
  <c r="V130" i="34"/>
  <c r="U130" i="34"/>
  <c r="T130" i="34"/>
  <c r="S130" i="34"/>
  <c r="R130" i="34"/>
  <c r="Q130" i="34"/>
  <c r="P130" i="34"/>
  <c r="O130" i="34"/>
  <c r="N130" i="34"/>
  <c r="M130" i="34"/>
  <c r="L130" i="34"/>
  <c r="K130" i="34"/>
  <c r="J130" i="34"/>
  <c r="I130" i="34"/>
  <c r="H130" i="34"/>
  <c r="G130" i="34"/>
  <c r="F130" i="34"/>
  <c r="E130" i="34"/>
  <c r="D130" i="34"/>
  <c r="CL130" i="34"/>
  <c r="Z32" i="25" l="1"/>
  <c r="Z37" i="25"/>
  <c r="N132" i="34"/>
  <c r="BN133" i="34"/>
  <c r="AW133" i="34"/>
  <c r="BC133" i="34"/>
  <c r="CK133" i="34"/>
  <c r="Z132" i="34"/>
  <c r="CX133" i="34"/>
  <c r="AE132" i="34"/>
  <c r="BX133" i="34"/>
  <c r="CL28" i="25" l="1"/>
  <c r="DB130" i="25" l="1"/>
  <c r="DA130" i="25"/>
  <c r="CZ130" i="25"/>
  <c r="CY130" i="25"/>
  <c r="CX130" i="25"/>
  <c r="CW130" i="25"/>
  <c r="CV130" i="25"/>
  <c r="CU130" i="25"/>
  <c r="CT130" i="25"/>
  <c r="CS130" i="25"/>
  <c r="CR130" i="25"/>
  <c r="CQ130" i="25"/>
  <c r="CP130" i="25"/>
  <c r="CO130" i="25"/>
  <c r="CN130" i="25"/>
  <c r="CL130" i="25"/>
  <c r="CJ130" i="25"/>
  <c r="CH130" i="25"/>
  <c r="CF130" i="25"/>
  <c r="CD130" i="25"/>
  <c r="CC130" i="25"/>
  <c r="CB130" i="25"/>
  <c r="CA130" i="25"/>
  <c r="BZ130" i="25"/>
  <c r="BY130" i="25"/>
  <c r="BX130" i="25"/>
  <c r="BW130" i="25"/>
  <c r="BV130" i="25"/>
  <c r="BU130" i="25"/>
  <c r="BT130" i="25"/>
  <c r="BS130" i="25"/>
  <c r="BR130" i="25"/>
  <c r="BQ130" i="25"/>
  <c r="BP130" i="25"/>
  <c r="BO130" i="25"/>
  <c r="BN130" i="25"/>
  <c r="BM130" i="25"/>
  <c r="BL130" i="25"/>
  <c r="BK130" i="25"/>
  <c r="BJ130" i="25"/>
  <c r="BI130" i="25"/>
  <c r="BH130" i="25"/>
  <c r="BG130" i="25"/>
  <c r="BF130" i="25"/>
  <c r="BE130" i="25"/>
  <c r="BD130" i="25"/>
  <c r="BC130" i="25"/>
  <c r="BB130" i="25"/>
  <c r="BA130" i="25"/>
  <c r="AZ130" i="25"/>
  <c r="AY130" i="25"/>
  <c r="AX130" i="25"/>
  <c r="AW130" i="25"/>
  <c r="AV130" i="25"/>
  <c r="AU130" i="25"/>
  <c r="AT130" i="25"/>
  <c r="AS130" i="25"/>
  <c r="AR130" i="25"/>
  <c r="AQ130" i="25"/>
  <c r="AP130" i="25"/>
  <c r="AO130" i="25"/>
  <c r="AN130" i="25"/>
  <c r="AM130" i="25"/>
  <c r="AL130" i="25"/>
  <c r="AK130" i="25"/>
  <c r="AJ130" i="25"/>
  <c r="AI130" i="25"/>
  <c r="AH130" i="25"/>
  <c r="AG130" i="25"/>
  <c r="AF130" i="25"/>
  <c r="AE130" i="25"/>
  <c r="AD130" i="25"/>
  <c r="AC130" i="25"/>
  <c r="AB130" i="25"/>
  <c r="AA130" i="25"/>
  <c r="Z130" i="25"/>
  <c r="Y130" i="25"/>
  <c r="X130" i="25"/>
  <c r="W130" i="25"/>
  <c r="V130" i="25"/>
  <c r="U130" i="25"/>
  <c r="T130" i="25"/>
  <c r="S130" i="25"/>
  <c r="R130" i="25"/>
  <c r="Q130" i="25"/>
  <c r="P130" i="25"/>
  <c r="O130" i="25"/>
  <c r="N130" i="25"/>
  <c r="M130" i="25"/>
  <c r="L130" i="25"/>
  <c r="K130" i="25"/>
  <c r="J130" i="25"/>
  <c r="I130" i="25"/>
  <c r="H130" i="25"/>
  <c r="G130" i="25"/>
  <c r="F130" i="25"/>
  <c r="E130" i="25"/>
  <c r="D130" i="25"/>
  <c r="CK133" i="25" l="1"/>
  <c r="AE132" i="25"/>
  <c r="Z132" i="25"/>
  <c r="N132" i="25"/>
  <c r="BX133" i="25"/>
  <c r="CX133" i="25"/>
  <c r="BC133" i="25"/>
  <c r="AW133" i="25"/>
  <c r="BN133" i="25"/>
  <c r="CR133" i="37"/>
  <c r="CR133" i="34"/>
  <c r="CR133" i="25"/>
</calcChain>
</file>

<file path=xl/sharedStrings.xml><?xml version="1.0" encoding="utf-8"?>
<sst xmlns="http://schemas.openxmlformats.org/spreadsheetml/2006/main" count="1094" uniqueCount="106">
  <si>
    <t>Secretaría de Cultura</t>
  </si>
  <si>
    <t>Dirección General de Bibliotecas</t>
  </si>
  <si>
    <t>Concentrado mensual de información estadística</t>
  </si>
  <si>
    <t xml:space="preserve">Ciudad de México </t>
  </si>
  <si>
    <t xml:space="preserve">                                                                                                                                       </t>
  </si>
  <si>
    <t>1. El presente formato permitirá a la Coordinación  de Bibliotecas, recabar la información estadística de su Red con el mismo formato que  utiliza el Área de Estadística de la Dirección General de Bibliotecas.</t>
  </si>
  <si>
    <t>2. Para cada mes de 2019, se utiliza una hoja de Excel distinta. La Dirección de Operación de Bibliotecas trabaja con la versión de Excel 2016.</t>
  </si>
  <si>
    <t>3. No se admitirán formatos con celdas combinadas pues impiden aplicar filtros, fórmulas y realizar operaciones en general .</t>
  </si>
  <si>
    <r>
      <t xml:space="preserve">4. </t>
    </r>
    <r>
      <rPr>
        <b/>
        <sz val="11"/>
        <rFont val="Calibri Light"/>
        <family val="2"/>
        <scheme val="major"/>
      </rPr>
      <t>No se admitirán formatos con celdas vacías</t>
    </r>
    <r>
      <rPr>
        <sz val="11"/>
        <color theme="1"/>
        <rFont val="Calibri Light"/>
        <family val="2"/>
        <scheme val="major"/>
      </rPr>
      <t>, de no contar con información deberá anotarse un cero (0) para confirmar que no hay omisiones.</t>
    </r>
  </si>
  <si>
    <r>
      <t>5.</t>
    </r>
    <r>
      <rPr>
        <b/>
        <sz val="11"/>
        <rFont val="Calibri Light"/>
        <family val="2"/>
        <scheme val="major"/>
      </rPr>
      <t>No se admitirán formatos con celdas que contengan palabras o letras</t>
    </r>
    <r>
      <rPr>
        <sz val="11"/>
        <rFont val="Calibri Light"/>
        <family val="2"/>
        <scheme val="major"/>
      </rPr>
      <t>; solamente en la columna de observaciones podrán poner sus comentarios.</t>
    </r>
  </si>
  <si>
    <r>
      <t xml:space="preserve">6. En algunos apartados, se registrará un </t>
    </r>
    <r>
      <rPr>
        <b/>
        <sz val="11"/>
        <color theme="1"/>
        <rFont val="Calibri Light"/>
        <family val="2"/>
        <scheme val="major"/>
      </rPr>
      <t>Gran Total</t>
    </r>
    <r>
      <rPr>
        <sz val="11"/>
        <color theme="1"/>
        <rFont val="Calibri Light"/>
        <family val="2"/>
        <scheme val="major"/>
      </rPr>
      <t xml:space="preserve"> que se obtiene de la </t>
    </r>
    <r>
      <rPr>
        <b/>
        <sz val="11"/>
        <color theme="1"/>
        <rFont val="Calibri Light"/>
        <family val="2"/>
        <scheme val="major"/>
      </rPr>
      <t>suma de los totales  de cada columna</t>
    </r>
    <r>
      <rPr>
        <sz val="11"/>
        <color theme="1"/>
        <rFont val="Calibri Light"/>
        <family val="2"/>
        <scheme val="major"/>
      </rPr>
      <t>.</t>
    </r>
  </si>
  <si>
    <r>
      <t>7.</t>
    </r>
    <r>
      <rPr>
        <b/>
        <sz val="11"/>
        <color theme="1"/>
        <rFont val="Calibri Light"/>
        <family val="2"/>
        <scheme val="major"/>
      </rPr>
      <t xml:space="preserve"> El GRAN TOTAL deberá coincidir en los apartados: </t>
    </r>
    <r>
      <rPr>
        <b/>
        <i/>
        <sz val="11"/>
        <color theme="1"/>
        <rFont val="Calibri Light"/>
        <family val="2"/>
        <scheme val="major"/>
      </rPr>
      <t>Usuarios Atendidos</t>
    </r>
    <r>
      <rPr>
        <b/>
        <sz val="11"/>
        <color theme="1"/>
        <rFont val="Calibri Light"/>
        <family val="2"/>
        <scheme val="major"/>
      </rPr>
      <t>,</t>
    </r>
    <r>
      <rPr>
        <b/>
        <i/>
        <sz val="11"/>
        <color theme="1"/>
        <rFont val="Calibri Light"/>
        <family val="2"/>
        <scheme val="major"/>
      </rPr>
      <t xml:space="preserve"> Nivel Académico</t>
    </r>
    <r>
      <rPr>
        <b/>
        <sz val="11"/>
        <color theme="1"/>
        <rFont val="Calibri Light"/>
        <family val="2"/>
        <scheme val="major"/>
      </rPr>
      <t xml:space="preserve"> y </t>
    </r>
    <r>
      <rPr>
        <b/>
        <i/>
        <sz val="11"/>
        <color theme="1"/>
        <rFont val="Calibri Light"/>
        <family val="2"/>
        <scheme val="major"/>
      </rPr>
      <t>Ocupación</t>
    </r>
    <r>
      <rPr>
        <sz val="11"/>
        <color theme="1"/>
        <rFont val="Calibri Light"/>
        <family val="2"/>
        <scheme val="major"/>
      </rPr>
      <t>.</t>
    </r>
  </si>
  <si>
    <r>
      <t xml:space="preserve">8. En algunas celdas de </t>
    </r>
    <r>
      <rPr>
        <b/>
        <sz val="11"/>
        <rFont val="Calibri Light"/>
        <family val="2"/>
        <scheme val="major"/>
      </rPr>
      <t xml:space="preserve">Total </t>
    </r>
    <r>
      <rPr>
        <sz val="11"/>
        <rFont val="Calibri Light"/>
        <family val="2"/>
        <scheme val="major"/>
      </rPr>
      <t xml:space="preserve">y </t>
    </r>
    <r>
      <rPr>
        <b/>
        <sz val="11"/>
        <rFont val="Calibri Light"/>
        <family val="2"/>
        <scheme val="major"/>
      </rPr>
      <t>GRAN TOTAL</t>
    </r>
    <r>
      <rPr>
        <sz val="11"/>
        <rFont val="Calibri Light"/>
        <family val="2"/>
        <scheme val="major"/>
      </rPr>
      <t xml:space="preserve">  se despliega un comentario que deberá atender.</t>
    </r>
  </si>
  <si>
    <r>
      <t xml:space="preserve">9. Pueden utilizar fórmulas para realizar las sumas, obtener los totales  y verificar  el </t>
    </r>
    <r>
      <rPr>
        <b/>
        <sz val="11"/>
        <rFont val="Calibri Light"/>
        <family val="2"/>
        <scheme val="major"/>
      </rPr>
      <t>GRAN TOTAL.</t>
    </r>
    <r>
      <rPr>
        <sz val="11"/>
        <rFont val="Calibri Light"/>
        <family val="2"/>
        <scheme val="major"/>
      </rPr>
      <t xml:space="preserve"> </t>
    </r>
  </si>
  <si>
    <t>10. En el último apartado de este formato (MSD), en las columnas  correspondientes a ASISTENTES A CURSOS éstos únicamente  se registrarán por rango de edad.</t>
  </si>
  <si>
    <t xml:space="preserve">Alcaldía y/o Institución: </t>
  </si>
  <si>
    <t>Número de Colección</t>
  </si>
  <si>
    <t>Mes</t>
  </si>
  <si>
    <t>Año</t>
  </si>
  <si>
    <t>Usuarios Atendidos</t>
  </si>
  <si>
    <t>Nivel Académico</t>
  </si>
  <si>
    <t>Ocupación</t>
  </si>
  <si>
    <r>
      <rPr>
        <b/>
        <sz val="11"/>
        <rFont val="Calibri Light"/>
        <family val="2"/>
        <scheme val="major"/>
      </rPr>
      <t>Materiales Uti</t>
    </r>
    <r>
      <rPr>
        <b/>
        <sz val="11"/>
        <color theme="1"/>
        <rFont val="Calibri Light"/>
        <family val="2"/>
        <scheme val="major"/>
      </rPr>
      <t>lizados</t>
    </r>
  </si>
  <si>
    <t>Materiales de Servicios Complementarios</t>
  </si>
  <si>
    <t>Servicio de Préstamo a Domicilio</t>
  </si>
  <si>
    <t xml:space="preserve">Fomento al Hábito de la Lectura </t>
  </si>
  <si>
    <t>Visitas Guiadas</t>
  </si>
  <si>
    <t>Módulo de Servicios Digitales</t>
  </si>
  <si>
    <t>Actividades Artísticas y Culturales</t>
  </si>
  <si>
    <t>Observaciones</t>
  </si>
  <si>
    <t>Adultos                               mayores de 60 años</t>
  </si>
  <si>
    <t>Adultos                                     entre 30 a 59 años</t>
  </si>
  <si>
    <t xml:space="preserve">Adultos Jóvenes                   entre 18 a 29 años </t>
  </si>
  <si>
    <t>Adolescentes                         entre 13 a 17 años</t>
  </si>
  <si>
    <t>Niños 
entre 0 a  12 años</t>
  </si>
  <si>
    <t>Preescolar</t>
  </si>
  <si>
    <t>Primaria</t>
  </si>
  <si>
    <t>Secundaria</t>
  </si>
  <si>
    <t>Bachillerato o Preparatoria</t>
  </si>
  <si>
    <t>Licenciatura</t>
  </si>
  <si>
    <t>Posgrado</t>
  </si>
  <si>
    <t>Hogar</t>
  </si>
  <si>
    <t>Estudiante</t>
  </si>
  <si>
    <t>Empleado o Trabajador</t>
  </si>
  <si>
    <t>Desocupado</t>
  </si>
  <si>
    <t>Colección</t>
  </si>
  <si>
    <t>Publicaciones Periódicas</t>
  </si>
  <si>
    <t>Audiovisual</t>
  </si>
  <si>
    <t>Ludoteca</t>
  </si>
  <si>
    <t>Braille</t>
  </si>
  <si>
    <t>Colección Estatal</t>
  </si>
  <si>
    <t>Colección Especial</t>
  </si>
  <si>
    <t>Otra</t>
  </si>
  <si>
    <t>Credenciales expedidas</t>
  </si>
  <si>
    <t>Libros Prestados a domicilio</t>
  </si>
  <si>
    <t>Actividades para adultos Mayores de 60 años</t>
  </si>
  <si>
    <t>Asistentes</t>
  </si>
  <si>
    <t>Actividades para adultos entre 30 y 59 años</t>
  </si>
  <si>
    <t>Actividades para adultos jóvenes entre 18 y 29 años</t>
  </si>
  <si>
    <t>Actividades para adolescentes entre 13 y 17 años</t>
  </si>
  <si>
    <t>Actividades para niños entre 0 y 12 años</t>
  </si>
  <si>
    <t xml:space="preserve">Total de visitas realizadas para todos los rangos </t>
  </si>
  <si>
    <t>Cursos realizados</t>
  </si>
  <si>
    <t>Asistentes a Cursos</t>
  </si>
  <si>
    <t>General  (000 - 900)</t>
  </si>
  <si>
    <t>Consulta            (C 000 - C 900)</t>
  </si>
  <si>
    <t>Infantil                    (IC 000 - IC 900)                          (I 000 - I 900)</t>
  </si>
  <si>
    <t>Adultos mayores de 60 años</t>
  </si>
  <si>
    <t>Adultos entre 30 y 59 años</t>
  </si>
  <si>
    <t>Jóvenes entre 18 y 29 años</t>
  </si>
  <si>
    <t xml:space="preserve"> Adolescentes entre 13 y 17 años  </t>
  </si>
  <si>
    <t>Niños entre 0 y 12 años</t>
  </si>
  <si>
    <t>H</t>
  </si>
  <si>
    <t>M</t>
  </si>
  <si>
    <t>agosto</t>
  </si>
  <si>
    <t>Total</t>
  </si>
  <si>
    <t>GRAN TOTAL</t>
  </si>
  <si>
    <t xml:space="preserve"> GRAN TOTAL</t>
  </si>
  <si>
    <t xml:space="preserve"> </t>
  </si>
  <si>
    <t>Biblioteca Pública Santo Tomás Ajusco</t>
  </si>
  <si>
    <t>Biblioteca Pública Tlalmille</t>
  </si>
  <si>
    <t>Biblioteca Pública Bosques</t>
  </si>
  <si>
    <t>Biblioteca Pública Lomas de Cuilotepec</t>
  </si>
  <si>
    <t>Biblioteca Pública Belvedere</t>
  </si>
  <si>
    <t>Biblioteca Pública Iztapapalotl</t>
  </si>
  <si>
    <t>Biblioteca Pública Renato Leduc</t>
  </si>
  <si>
    <t>Biblioteca Pública José Aguirre y Ramos</t>
  </si>
  <si>
    <t>OCTUBRE</t>
  </si>
  <si>
    <t>NOVIEMBRE</t>
  </si>
  <si>
    <t>DICIEMBRE</t>
  </si>
  <si>
    <t>Club de Lectura "El Alma de la Pluma"</t>
  </si>
  <si>
    <t>Periodico Mural, Taller de Esferas Navideñas.</t>
  </si>
  <si>
    <t>Elaboración de cubo manualidades navideñas, esferas .</t>
  </si>
  <si>
    <t>OCT-DIC</t>
  </si>
  <si>
    <t>Nombre de Biblioteca</t>
  </si>
  <si>
    <t>Biblioteca Jaime Torres Bodet</t>
  </si>
  <si>
    <t>Biblioteca Pública Prof. Rafael Ramírez</t>
  </si>
  <si>
    <t>Biblioteca Pública Filomeno Gónzalez Sosa</t>
  </si>
  <si>
    <t xml:space="preserve">Biblioteca Pública Prof. Paulino Tlamatzin </t>
  </si>
  <si>
    <t>Biblioteca Pública Jeronimo Martínez Díaz</t>
  </si>
  <si>
    <t>Biblioteca Pública Dr. Roberto L .Mantilla</t>
  </si>
  <si>
    <t>Biblioteca Pública Valentín Goméz Farías</t>
  </si>
  <si>
    <t>Biblioteca Pública la Tortuga Xolalpa</t>
  </si>
  <si>
    <t>Biblioteca Pública Central de Tlalpan</t>
  </si>
  <si>
    <t>Biblioteca Pública San Nicolas Tolentino</t>
  </si>
  <si>
    <t>Biblioteca Pública San Pedro Martír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</si>
</sst>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i/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8"/>
      <name val="Calibri Light"/>
      <family val="2"/>
      <scheme val="maj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gency FB"/>
      <family val="2"/>
    </font>
    <font>
      <sz val="16"/>
      <color theme="1"/>
      <name val="Calibri Light"/>
      <family val="2"/>
      <scheme val="major"/>
    </font>
    <font>
      <sz val="16"/>
      <name val="Calibri Light"/>
      <family val="2"/>
      <scheme val="major"/>
    </font>
    <font>
      <sz val="10"/>
      <color rgb="FFFF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/>
        <bgColor indexed="64"/>
      </patternFill>
    </fill>
  </fills>
  <borders count="16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ck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2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9" fillId="0" borderId="0" xfId="0" applyFont="1" applyAlignment="1">
      <alignment vertical="center"/>
    </xf>
    <xf numFmtId="0" fontId="4" fillId="4" borderId="2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10" borderId="63" xfId="0" applyFont="1" applyFill="1" applyBorder="1" applyAlignment="1">
      <alignment horizontal="center" vertical="center" wrapText="1"/>
    </xf>
    <xf numFmtId="0" fontId="4" fillId="10" borderId="39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11" fillId="11" borderId="63" xfId="0" applyFont="1" applyFill="1" applyBorder="1" applyAlignment="1">
      <alignment horizontal="center" vertical="center"/>
    </xf>
    <xf numFmtId="0" fontId="11" fillId="11" borderId="63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/>
    </xf>
    <xf numFmtId="0" fontId="11" fillId="12" borderId="63" xfId="0" applyFont="1" applyFill="1" applyBorder="1" applyAlignment="1">
      <alignment horizontal="center" vertical="center"/>
    </xf>
    <xf numFmtId="0" fontId="11" fillId="12" borderId="63" xfId="0" applyFont="1" applyFill="1" applyBorder="1" applyAlignment="1">
      <alignment horizontal="center" vertical="center" wrapText="1"/>
    </xf>
    <xf numFmtId="0" fontId="4" fillId="13" borderId="63" xfId="0" applyFont="1" applyFill="1" applyBorder="1" applyAlignment="1">
      <alignment horizontal="center" vertical="center" wrapText="1"/>
    </xf>
    <xf numFmtId="0" fontId="4" fillId="13" borderId="39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67" xfId="0" applyFont="1" applyBorder="1" applyAlignment="1">
      <alignment horizontal="center"/>
    </xf>
    <xf numFmtId="0" fontId="2" fillId="4" borderId="68" xfId="0" applyFont="1" applyFill="1" applyBorder="1"/>
    <xf numFmtId="0" fontId="2" fillId="0" borderId="69" xfId="0" applyFont="1" applyBorder="1"/>
    <xf numFmtId="0" fontId="2" fillId="0" borderId="70" xfId="0" applyFont="1" applyBorder="1"/>
    <xf numFmtId="0" fontId="2" fillId="0" borderId="71" xfId="0" applyFont="1" applyBorder="1"/>
    <xf numFmtId="0" fontId="2" fillId="0" borderId="72" xfId="0" applyFont="1" applyBorder="1"/>
    <xf numFmtId="0" fontId="2" fillId="0" borderId="73" xfId="0" applyFont="1" applyBorder="1"/>
    <xf numFmtId="0" fontId="2" fillId="0" borderId="74" xfId="0" applyFont="1" applyBorder="1"/>
    <xf numFmtId="0" fontId="2" fillId="0" borderId="75" xfId="0" applyFont="1" applyBorder="1"/>
    <xf numFmtId="0" fontId="2" fillId="14" borderId="72" xfId="0" applyFont="1" applyFill="1" applyBorder="1"/>
    <xf numFmtId="0" fontId="2" fillId="10" borderId="73" xfId="0" applyFont="1" applyFill="1" applyBorder="1"/>
    <xf numFmtId="0" fontId="2" fillId="10" borderId="74" xfId="0" applyFont="1" applyFill="1" applyBorder="1"/>
    <xf numFmtId="0" fontId="2" fillId="0" borderId="76" xfId="0" applyFont="1" applyBorder="1"/>
    <xf numFmtId="0" fontId="2" fillId="0" borderId="77" xfId="0" applyFont="1" applyBorder="1"/>
    <xf numFmtId="0" fontId="2" fillId="0" borderId="78" xfId="0" applyFont="1" applyBorder="1"/>
    <xf numFmtId="0" fontId="2" fillId="12" borderId="72" xfId="0" applyFont="1" applyFill="1" applyBorder="1"/>
    <xf numFmtId="0" fontId="2" fillId="12" borderId="74" xfId="0" applyFont="1" applyFill="1" applyBorder="1"/>
    <xf numFmtId="0" fontId="2" fillId="12" borderId="77" xfId="0" applyFont="1" applyFill="1" applyBorder="1"/>
    <xf numFmtId="0" fontId="2" fillId="12" borderId="78" xfId="0" applyFont="1" applyFill="1" applyBorder="1"/>
    <xf numFmtId="0" fontId="2" fillId="16" borderId="79" xfId="0" applyFont="1" applyFill="1" applyBorder="1"/>
    <xf numFmtId="0" fontId="2" fillId="18" borderId="77" xfId="0" applyFont="1" applyFill="1" applyBorder="1"/>
    <xf numFmtId="0" fontId="2" fillId="13" borderId="73" xfId="0" applyFont="1" applyFill="1" applyBorder="1"/>
    <xf numFmtId="0" fontId="2" fillId="13" borderId="74" xfId="0" applyFont="1" applyFill="1" applyBorder="1"/>
    <xf numFmtId="0" fontId="2" fillId="13" borderId="78" xfId="0" applyFont="1" applyFill="1" applyBorder="1"/>
    <xf numFmtId="0" fontId="2" fillId="18" borderId="72" xfId="0" applyFont="1" applyFill="1" applyBorder="1"/>
    <xf numFmtId="0" fontId="8" fillId="0" borderId="84" xfId="0" applyFont="1" applyBorder="1" applyAlignment="1">
      <alignment wrapText="1"/>
    </xf>
    <xf numFmtId="0" fontId="2" fillId="4" borderId="86" xfId="0" applyFont="1" applyFill="1" applyBorder="1"/>
    <xf numFmtId="0" fontId="2" fillId="0" borderId="87" xfId="0" applyFont="1" applyBorder="1"/>
    <xf numFmtId="0" fontId="2" fillId="0" borderId="88" xfId="0" applyFont="1" applyBorder="1"/>
    <xf numFmtId="0" fontId="2" fillId="0" borderId="89" xfId="0" applyFont="1" applyBorder="1"/>
    <xf numFmtId="0" fontId="2" fillId="0" borderId="90" xfId="0" applyFont="1" applyBorder="1"/>
    <xf numFmtId="0" fontId="2" fillId="0" borderId="91" xfId="0" applyFont="1" applyBorder="1"/>
    <xf numFmtId="0" fontId="2" fillId="14" borderId="88" xfId="0" applyFont="1" applyFill="1" applyBorder="1"/>
    <xf numFmtId="0" fontId="2" fillId="10" borderId="87" xfId="0" applyFont="1" applyFill="1" applyBorder="1"/>
    <xf numFmtId="0" fontId="2" fillId="10" borderId="90" xfId="0" applyFont="1" applyFill="1" applyBorder="1"/>
    <xf numFmtId="0" fontId="2" fillId="0" borderId="92" xfId="0" applyFont="1" applyBorder="1"/>
    <xf numFmtId="0" fontId="2" fillId="0" borderId="86" xfId="0" applyFont="1" applyBorder="1"/>
    <xf numFmtId="0" fontId="2" fillId="0" borderId="93" xfId="0" applyFont="1" applyBorder="1"/>
    <xf numFmtId="0" fontId="2" fillId="12" borderId="88" xfId="0" applyFont="1" applyFill="1" applyBorder="1"/>
    <xf numFmtId="0" fontId="2" fillId="12" borderId="90" xfId="0" applyFont="1" applyFill="1" applyBorder="1"/>
    <xf numFmtId="0" fontId="2" fillId="12" borderId="86" xfId="0" applyFont="1" applyFill="1" applyBorder="1"/>
    <xf numFmtId="0" fontId="2" fillId="12" borderId="93" xfId="0" applyFont="1" applyFill="1" applyBorder="1"/>
    <xf numFmtId="0" fontId="2" fillId="16" borderId="94" xfId="0" applyFont="1" applyFill="1" applyBorder="1"/>
    <xf numFmtId="0" fontId="2" fillId="18" borderId="86" xfId="0" applyFont="1" applyFill="1" applyBorder="1"/>
    <xf numFmtId="0" fontId="2" fillId="13" borderId="87" xfId="0" applyFont="1" applyFill="1" applyBorder="1"/>
    <xf numFmtId="0" fontId="2" fillId="13" borderId="90" xfId="0" applyFont="1" applyFill="1" applyBorder="1"/>
    <xf numFmtId="0" fontId="2" fillId="13" borderId="93" xfId="0" applyFont="1" applyFill="1" applyBorder="1"/>
    <xf numFmtId="0" fontId="2" fillId="18" borderId="88" xfId="0" applyFont="1" applyFill="1" applyBorder="1"/>
    <xf numFmtId="0" fontId="2" fillId="0" borderId="97" xfId="0" applyFont="1" applyBorder="1"/>
    <xf numFmtId="0" fontId="2" fillId="0" borderId="99" xfId="0" applyFont="1" applyBorder="1"/>
    <xf numFmtId="0" fontId="2" fillId="0" borderId="100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4" borderId="102" xfId="0" applyFont="1" applyFill="1" applyBorder="1"/>
    <xf numFmtId="0" fontId="2" fillId="0" borderId="103" xfId="0" applyFont="1" applyBorder="1"/>
    <xf numFmtId="0" fontId="2" fillId="0" borderId="104" xfId="0" applyFont="1" applyBorder="1"/>
    <xf numFmtId="0" fontId="2" fillId="0" borderId="105" xfId="0" applyFont="1" applyBorder="1"/>
    <xf numFmtId="0" fontId="2" fillId="0" borderId="106" xfId="0" applyFont="1" applyBorder="1"/>
    <xf numFmtId="0" fontId="2" fillId="0" borderId="107" xfId="0" applyFont="1" applyBorder="1"/>
    <xf numFmtId="0" fontId="2" fillId="14" borderId="104" xfId="0" applyFont="1" applyFill="1" applyBorder="1"/>
    <xf numFmtId="0" fontId="2" fillId="10" borderId="103" xfId="0" applyFont="1" applyFill="1" applyBorder="1"/>
    <xf numFmtId="0" fontId="2" fillId="10" borderId="106" xfId="0" applyFont="1" applyFill="1" applyBorder="1"/>
    <xf numFmtId="0" fontId="2" fillId="0" borderId="108" xfId="0" applyFont="1" applyBorder="1"/>
    <xf numFmtId="0" fontId="2" fillId="0" borderId="102" xfId="0" applyFont="1" applyBorder="1"/>
    <xf numFmtId="0" fontId="2" fillId="0" borderId="109" xfId="0" applyFont="1" applyBorder="1"/>
    <xf numFmtId="0" fontId="2" fillId="12" borderId="104" xfId="0" applyFont="1" applyFill="1" applyBorder="1"/>
    <xf numFmtId="0" fontId="2" fillId="12" borderId="106" xfId="0" applyFont="1" applyFill="1" applyBorder="1"/>
    <xf numFmtId="0" fontId="2" fillId="12" borderId="102" xfId="0" applyFont="1" applyFill="1" applyBorder="1"/>
    <xf numFmtId="0" fontId="2" fillId="12" borderId="109" xfId="0" applyFont="1" applyFill="1" applyBorder="1"/>
    <xf numFmtId="0" fontId="2" fillId="16" borderId="110" xfId="0" applyFont="1" applyFill="1" applyBorder="1"/>
    <xf numFmtId="0" fontId="2" fillId="18" borderId="102" xfId="0" applyFont="1" applyFill="1" applyBorder="1"/>
    <xf numFmtId="0" fontId="2" fillId="13" borderId="103" xfId="0" applyFont="1" applyFill="1" applyBorder="1"/>
    <xf numFmtId="0" fontId="2" fillId="13" borderId="106" xfId="0" applyFont="1" applyFill="1" applyBorder="1"/>
    <xf numFmtId="0" fontId="2" fillId="13" borderId="109" xfId="0" applyFont="1" applyFill="1" applyBorder="1"/>
    <xf numFmtId="0" fontId="2" fillId="18" borderId="104" xfId="0" applyFont="1" applyFill="1" applyBorder="1"/>
    <xf numFmtId="0" fontId="2" fillId="0" borderId="111" xfId="0" applyFont="1" applyBorder="1"/>
    <xf numFmtId="0" fontId="2" fillId="0" borderId="112" xfId="0" applyFont="1" applyBorder="1" applyAlignment="1">
      <alignment horizontal="center" vertical="center"/>
    </xf>
    <xf numFmtId="0" fontId="2" fillId="4" borderId="113" xfId="0" applyFont="1" applyFill="1" applyBorder="1"/>
    <xf numFmtId="0" fontId="2" fillId="0" borderId="114" xfId="0" applyFont="1" applyBorder="1"/>
    <xf numFmtId="0" fontId="2" fillId="0" borderId="115" xfId="0" applyFont="1" applyBorder="1"/>
    <xf numFmtId="0" fontId="2" fillId="0" borderId="116" xfId="0" applyFont="1" applyBorder="1"/>
    <xf numFmtId="0" fontId="2" fillId="0" borderId="117" xfId="0" applyFont="1" applyBorder="1"/>
    <xf numFmtId="0" fontId="2" fillId="0" borderId="118" xfId="0" applyFont="1" applyBorder="1"/>
    <xf numFmtId="0" fontId="2" fillId="14" borderId="115" xfId="0" applyFont="1" applyFill="1" applyBorder="1"/>
    <xf numFmtId="0" fontId="2" fillId="10" borderId="114" xfId="0" applyFont="1" applyFill="1" applyBorder="1"/>
    <xf numFmtId="0" fontId="2" fillId="10" borderId="117" xfId="0" applyFont="1" applyFill="1" applyBorder="1"/>
    <xf numFmtId="0" fontId="2" fillId="0" borderId="119" xfId="0" applyFont="1" applyBorder="1"/>
    <xf numFmtId="0" fontId="2" fillId="0" borderId="113" xfId="0" applyFont="1" applyBorder="1"/>
    <xf numFmtId="0" fontId="2" fillId="0" borderId="120" xfId="0" applyFont="1" applyBorder="1"/>
    <xf numFmtId="0" fontId="2" fillId="12" borderId="115" xfId="0" applyFont="1" applyFill="1" applyBorder="1"/>
    <xf numFmtId="0" fontId="2" fillId="12" borderId="117" xfId="0" applyFont="1" applyFill="1" applyBorder="1"/>
    <xf numFmtId="0" fontId="2" fillId="12" borderId="113" xfId="0" applyFont="1" applyFill="1" applyBorder="1"/>
    <xf numFmtId="0" fontId="2" fillId="12" borderId="120" xfId="0" applyFont="1" applyFill="1" applyBorder="1"/>
    <xf numFmtId="0" fontId="2" fillId="16" borderId="121" xfId="0" applyFont="1" applyFill="1" applyBorder="1"/>
    <xf numFmtId="0" fontId="2" fillId="18" borderId="113" xfId="0" applyFont="1" applyFill="1" applyBorder="1"/>
    <xf numFmtId="0" fontId="2" fillId="13" borderId="114" xfId="0" applyFont="1" applyFill="1" applyBorder="1"/>
    <xf numFmtId="0" fontId="2" fillId="13" borderId="117" xfId="0" applyFont="1" applyFill="1" applyBorder="1"/>
    <xf numFmtId="0" fontId="2" fillId="13" borderId="120" xfId="0" applyFont="1" applyFill="1" applyBorder="1"/>
    <xf numFmtId="0" fontId="2" fillId="18" borderId="115" xfId="0" applyFont="1" applyFill="1" applyBorder="1"/>
    <xf numFmtId="0" fontId="2" fillId="0" borderId="124" xfId="0" applyFont="1" applyBorder="1"/>
    <xf numFmtId="0" fontId="2" fillId="3" borderId="125" xfId="0" applyFont="1" applyFill="1" applyBorder="1" applyAlignment="1">
      <alignment horizontal="center"/>
    </xf>
    <xf numFmtId="0" fontId="2" fillId="4" borderId="125" xfId="0" applyFont="1" applyFill="1" applyBorder="1"/>
    <xf numFmtId="0" fontId="16" fillId="0" borderId="125" xfId="0" applyFont="1" applyBorder="1"/>
    <xf numFmtId="0" fontId="2" fillId="5" borderId="126" xfId="0" applyFont="1" applyFill="1" applyBorder="1"/>
    <xf numFmtId="0" fontId="2" fillId="6" borderId="126" xfId="0" applyFont="1" applyFill="1" applyBorder="1"/>
    <xf numFmtId="0" fontId="2" fillId="7" borderId="127" xfId="0" applyFont="1" applyFill="1" applyBorder="1"/>
    <xf numFmtId="0" fontId="2" fillId="8" borderId="126" xfId="0" applyFont="1" applyFill="1" applyBorder="1"/>
    <xf numFmtId="0" fontId="2" fillId="9" borderId="127" xfId="0" applyFont="1" applyFill="1" applyBorder="1"/>
    <xf numFmtId="0" fontId="2" fillId="14" borderId="126" xfId="0" applyFont="1" applyFill="1" applyBorder="1"/>
    <xf numFmtId="0" fontId="2" fillId="10" borderId="125" xfId="0" applyFont="1" applyFill="1" applyBorder="1"/>
    <xf numFmtId="0" fontId="2" fillId="15" borderId="128" xfId="0" applyFont="1" applyFill="1" applyBorder="1"/>
    <xf numFmtId="0" fontId="2" fillId="11" borderId="129" xfId="0" applyFont="1" applyFill="1" applyBorder="1"/>
    <xf numFmtId="0" fontId="2" fillId="12" borderId="126" xfId="0" applyFont="1" applyFill="1" applyBorder="1"/>
    <xf numFmtId="0" fontId="2" fillId="16" borderId="130" xfId="0" applyFont="1" applyFill="1" applyBorder="1"/>
    <xf numFmtId="0" fontId="2" fillId="18" borderId="133" xfId="0" applyFont="1" applyFill="1" applyBorder="1"/>
    <xf numFmtId="0" fontId="2" fillId="13" borderId="134" xfId="0" applyFont="1" applyFill="1" applyBorder="1"/>
    <xf numFmtId="0" fontId="2" fillId="3" borderId="135" xfId="0" applyFont="1" applyFill="1" applyBorder="1"/>
    <xf numFmtId="0" fontId="17" fillId="0" borderId="0" xfId="0" applyFont="1" applyAlignment="1">
      <alignment vertical="center"/>
    </xf>
    <xf numFmtId="1" fontId="15" fillId="19" borderId="85" xfId="1" applyNumberFormat="1" applyFont="1" applyFill="1" applyBorder="1"/>
    <xf numFmtId="1" fontId="14" fillId="19" borderId="98" xfId="0" applyNumberFormat="1" applyFont="1" applyFill="1" applyBorder="1" applyAlignment="1">
      <alignment horizontal="right"/>
    </xf>
    <xf numFmtId="1" fontId="14" fillId="19" borderId="29" xfId="0" applyNumberFormat="1" applyFont="1" applyFill="1" applyBorder="1"/>
    <xf numFmtId="1" fontId="14" fillId="19" borderId="85" xfId="0" applyNumberFormat="1" applyFont="1" applyFill="1" applyBorder="1"/>
    <xf numFmtId="1" fontId="14" fillId="19" borderId="98" xfId="0" applyNumberFormat="1" applyFont="1" applyFill="1" applyBorder="1"/>
    <xf numFmtId="0" fontId="11" fillId="12" borderId="4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19" borderId="0" xfId="0" applyFont="1" applyFill="1"/>
    <xf numFmtId="0" fontId="11" fillId="12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11" borderId="7" xfId="0" applyFont="1" applyFill="1" applyBorder="1" applyAlignment="1">
      <alignment horizontal="center" vertical="center" wrapText="1"/>
    </xf>
    <xf numFmtId="0" fontId="2" fillId="0" borderId="136" xfId="0" applyFont="1" applyBorder="1"/>
    <xf numFmtId="0" fontId="2" fillId="0" borderId="96" xfId="0" applyFont="1" applyBorder="1"/>
    <xf numFmtId="0" fontId="2" fillId="0" borderId="137" xfId="0" applyFont="1" applyBorder="1"/>
    <xf numFmtId="0" fontId="2" fillId="0" borderId="138" xfId="0" applyFont="1" applyBorder="1"/>
    <xf numFmtId="0" fontId="2" fillId="0" borderId="94" xfId="0" applyFont="1" applyBorder="1"/>
    <xf numFmtId="0" fontId="2" fillId="0" borderId="139" xfId="0" applyFont="1" applyBorder="1"/>
    <xf numFmtId="0" fontId="2" fillId="19" borderId="90" xfId="0" applyFont="1" applyFill="1" applyBorder="1"/>
    <xf numFmtId="0" fontId="2" fillId="19" borderId="86" xfId="0" applyFont="1" applyFill="1" applyBorder="1"/>
    <xf numFmtId="0" fontId="2" fillId="19" borderId="88" xfId="0" applyFont="1" applyFill="1" applyBorder="1"/>
    <xf numFmtId="0" fontId="2" fillId="0" borderId="144" xfId="0" applyFont="1" applyBorder="1"/>
    <xf numFmtId="0" fontId="2" fillId="0" borderId="95" xfId="0" applyFont="1" applyBorder="1"/>
    <xf numFmtId="0" fontId="2" fillId="0" borderId="98" xfId="0" applyFont="1" applyBorder="1"/>
    <xf numFmtId="0" fontId="2" fillId="0" borderId="0" xfId="0" applyFont="1" applyAlignment="1">
      <alignment horizontal="center"/>
    </xf>
    <xf numFmtId="0" fontId="11" fillId="11" borderId="7" xfId="0" applyFont="1" applyFill="1" applyBorder="1" applyAlignment="1">
      <alignment horizontal="center" vertical="center" wrapText="1"/>
    </xf>
    <xf numFmtId="0" fontId="2" fillId="0" borderId="82" xfId="0" applyFont="1" applyBorder="1"/>
    <xf numFmtId="0" fontId="2" fillId="0" borderId="145" xfId="0" applyFont="1" applyBorder="1"/>
    <xf numFmtId="0" fontId="2" fillId="0" borderId="29" xfId="0" applyFont="1" applyBorder="1"/>
    <xf numFmtId="0" fontId="2" fillId="0" borderId="15" xfId="0" applyFont="1" applyBorder="1"/>
    <xf numFmtId="0" fontId="2" fillId="0" borderId="13" xfId="0" applyFont="1" applyBorder="1"/>
    <xf numFmtId="0" fontId="2" fillId="0" borderId="85" xfId="0" applyFont="1" applyBorder="1"/>
    <xf numFmtId="0" fontId="2" fillId="0" borderId="47" xfId="0" applyFont="1" applyBorder="1"/>
    <xf numFmtId="0" fontId="2" fillId="0" borderId="146" xfId="0" applyFont="1" applyBorder="1"/>
    <xf numFmtId="0" fontId="2" fillId="0" borderId="147" xfId="0" applyFont="1" applyBorder="1"/>
    <xf numFmtId="0" fontId="2" fillId="0" borderId="148" xfId="0" applyFont="1" applyBorder="1"/>
    <xf numFmtId="0" fontId="2" fillId="0" borderId="149" xfId="0" applyFont="1" applyBorder="1"/>
    <xf numFmtId="0" fontId="2" fillId="0" borderId="150" xfId="0" applyFont="1" applyBorder="1"/>
    <xf numFmtId="0" fontId="2" fillId="0" borderId="151" xfId="0" applyFont="1" applyBorder="1"/>
    <xf numFmtId="0" fontId="2" fillId="0" borderId="30" xfId="0" applyFont="1" applyBorder="1"/>
    <xf numFmtId="0" fontId="2" fillId="0" borderId="152" xfId="0" applyFont="1" applyBorder="1"/>
    <xf numFmtId="0" fontId="2" fillId="0" borderId="153" xfId="0" applyFont="1" applyBorder="1"/>
    <xf numFmtId="0" fontId="2" fillId="0" borderId="48" xfId="0" applyFont="1" applyBorder="1"/>
    <xf numFmtId="0" fontId="11" fillId="11" borderId="4" xfId="0" applyFont="1" applyFill="1" applyBorder="1" applyAlignment="1">
      <alignment horizontal="center" vertical="center"/>
    </xf>
    <xf numFmtId="0" fontId="2" fillId="19" borderId="95" xfId="0" applyFont="1" applyFill="1" applyBorder="1"/>
    <xf numFmtId="0" fontId="2" fillId="0" borderId="140" xfId="0" applyFont="1" applyBorder="1" applyAlignment="1">
      <alignment horizontal="center"/>
    </xf>
    <xf numFmtId="0" fontId="2" fillId="0" borderId="87" xfId="0" applyFont="1" applyBorder="1" applyAlignment="1">
      <alignment horizontal="center"/>
    </xf>
    <xf numFmtId="0" fontId="2" fillId="19" borderId="87" xfId="0" applyFont="1" applyFill="1" applyBorder="1" applyAlignment="1">
      <alignment horizontal="center"/>
    </xf>
    <xf numFmtId="0" fontId="2" fillId="0" borderId="141" xfId="0" applyFont="1" applyBorder="1" applyAlignment="1">
      <alignment horizontal="center"/>
    </xf>
    <xf numFmtId="0" fontId="2" fillId="0" borderId="76" xfId="0" applyFont="1" applyBorder="1" applyAlignment="1">
      <alignment horizontal="center"/>
    </xf>
    <xf numFmtId="0" fontId="2" fillId="0" borderId="92" xfId="0" applyFont="1" applyBorder="1" applyAlignment="1">
      <alignment horizontal="center"/>
    </xf>
    <xf numFmtId="0" fontId="2" fillId="0" borderId="108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0" fontId="2" fillId="15" borderId="128" xfId="0" applyFont="1" applyFill="1" applyBorder="1" applyAlignment="1">
      <alignment horizontal="center"/>
    </xf>
    <xf numFmtId="0" fontId="2" fillId="16" borderId="79" xfId="0" applyFont="1" applyFill="1" applyBorder="1" applyAlignment="1">
      <alignment horizontal="center"/>
    </xf>
    <xf numFmtId="0" fontId="2" fillId="16" borderId="94" xfId="0" applyFont="1" applyFill="1" applyBorder="1" applyAlignment="1">
      <alignment horizontal="center"/>
    </xf>
    <xf numFmtId="0" fontId="2" fillId="16" borderId="110" xfId="0" applyFont="1" applyFill="1" applyBorder="1" applyAlignment="1">
      <alignment horizontal="center"/>
    </xf>
    <xf numFmtId="0" fontId="2" fillId="16" borderId="121" xfId="0" applyFont="1" applyFill="1" applyBorder="1" applyAlignment="1">
      <alignment horizontal="center"/>
    </xf>
    <xf numFmtId="0" fontId="2" fillId="16" borderId="130" xfId="0" applyFont="1" applyFill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11" borderId="7" xfId="0" applyFont="1" applyFill="1" applyBorder="1" applyAlignment="1">
      <alignment horizontal="center" vertical="center" wrapText="1"/>
    </xf>
    <xf numFmtId="0" fontId="5" fillId="19" borderId="0" xfId="0" applyFont="1" applyFill="1" applyAlignment="1">
      <alignment horizontal="center"/>
    </xf>
    <xf numFmtId="0" fontId="4" fillId="19" borderId="0" xfId="0" applyFont="1" applyFill="1"/>
    <xf numFmtId="0" fontId="5" fillId="19" borderId="100" xfId="0" applyFont="1" applyFill="1" applyBorder="1" applyAlignment="1">
      <alignment horizontal="center" vertical="center"/>
    </xf>
    <xf numFmtId="0" fontId="5" fillId="19" borderId="101" xfId="0" applyFont="1" applyFill="1" applyBorder="1" applyAlignment="1">
      <alignment horizontal="center" vertical="center"/>
    </xf>
    <xf numFmtId="0" fontId="5" fillId="19" borderId="112" xfId="0" applyFont="1" applyFill="1" applyBorder="1" applyAlignment="1">
      <alignment horizontal="center" vertical="center"/>
    </xf>
    <xf numFmtId="1" fontId="19" fillId="19" borderId="29" xfId="0" applyNumberFormat="1" applyFont="1" applyFill="1" applyBorder="1"/>
    <xf numFmtId="1" fontId="19" fillId="19" borderId="85" xfId="0" applyNumberFormat="1" applyFont="1" applyFill="1" applyBorder="1"/>
    <xf numFmtId="1" fontId="19" fillId="19" borderId="98" xfId="0" applyNumberFormat="1" applyFont="1" applyFill="1" applyBorder="1" applyAlignment="1">
      <alignment horizontal="right"/>
    </xf>
    <xf numFmtId="0" fontId="2" fillId="19" borderId="68" xfId="0" applyFont="1" applyFill="1" applyBorder="1"/>
    <xf numFmtId="0" fontId="2" fillId="14" borderId="68" xfId="0" applyFont="1" applyFill="1" applyBorder="1"/>
    <xf numFmtId="0" fontId="2" fillId="10" borderId="68" xfId="0" applyFont="1" applyFill="1" applyBorder="1"/>
    <xf numFmtId="0" fontId="2" fillId="12" borderId="68" xfId="0" applyFont="1" applyFill="1" applyBorder="1"/>
    <xf numFmtId="0" fontId="2" fillId="9" borderId="68" xfId="0" applyFont="1" applyFill="1" applyBorder="1"/>
    <xf numFmtId="0" fontId="2" fillId="18" borderId="68" xfId="0" applyFont="1" applyFill="1" applyBorder="1"/>
    <xf numFmtId="0" fontId="2" fillId="13" borderId="68" xfId="0" applyFont="1" applyFill="1" applyBorder="1"/>
    <xf numFmtId="0" fontId="11" fillId="11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55" xfId="0" applyFont="1" applyBorder="1" applyAlignment="1">
      <alignment horizontal="center"/>
    </xf>
    <xf numFmtId="0" fontId="5" fillId="19" borderId="156" xfId="0" applyFont="1" applyFill="1" applyBorder="1" applyAlignment="1">
      <alignment horizontal="center" vertical="center"/>
    </xf>
    <xf numFmtId="1" fontId="14" fillId="19" borderId="157" xfId="0" applyNumberFormat="1" applyFont="1" applyFill="1" applyBorder="1"/>
    <xf numFmtId="1" fontId="15" fillId="19" borderId="158" xfId="1" applyNumberFormat="1" applyFont="1" applyFill="1" applyBorder="1"/>
    <xf numFmtId="1" fontId="14" fillId="19" borderId="158" xfId="0" applyNumberFormat="1" applyFont="1" applyFill="1" applyBorder="1"/>
    <xf numFmtId="1" fontId="14" fillId="19" borderId="159" xfId="0" applyNumberFormat="1" applyFont="1" applyFill="1" applyBorder="1"/>
    <xf numFmtId="1" fontId="14" fillId="19" borderId="33" xfId="0" applyNumberFormat="1" applyFont="1" applyFill="1" applyBorder="1"/>
    <xf numFmtId="1" fontId="15" fillId="19" borderId="51" xfId="1" applyNumberFormat="1" applyFont="1" applyFill="1" applyBorder="1"/>
    <xf numFmtId="1" fontId="14" fillId="19" borderId="51" xfId="0" applyNumberFormat="1" applyFont="1" applyFill="1" applyBorder="1"/>
    <xf numFmtId="1" fontId="14" fillId="19" borderId="51" xfId="0" applyNumberFormat="1" applyFont="1" applyFill="1" applyBorder="1" applyAlignment="1">
      <alignment horizontal="right"/>
    </xf>
    <xf numFmtId="1" fontId="14" fillId="19" borderId="64" xfId="0" applyNumberFormat="1" applyFont="1" applyFill="1" applyBorder="1"/>
    <xf numFmtId="0" fontId="18" fillId="0" borderId="0" xfId="0" applyFont="1" applyAlignment="1">
      <alignment horizontal="center" vertical="center" wrapText="1"/>
    </xf>
    <xf numFmtId="0" fontId="5" fillId="18" borderId="23" xfId="0" applyFont="1" applyFill="1" applyBorder="1" applyAlignment="1">
      <alignment horizontal="center"/>
    </xf>
    <xf numFmtId="0" fontId="5" fillId="18" borderId="24" xfId="0" applyFont="1" applyFill="1" applyBorder="1" applyAlignment="1">
      <alignment horizontal="center"/>
    </xf>
    <xf numFmtId="0" fontId="2" fillId="13" borderId="23" xfId="0" applyFont="1" applyFill="1" applyBorder="1" applyAlignment="1">
      <alignment horizontal="center"/>
    </xf>
    <xf numFmtId="0" fontId="2" fillId="13" borderId="24" xfId="0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6" fillId="10" borderId="23" xfId="0" applyFont="1" applyFill="1" applyBorder="1" applyAlignment="1">
      <alignment horizontal="center"/>
    </xf>
    <xf numFmtId="0" fontId="6" fillId="10" borderId="24" xfId="0" applyFont="1" applyFill="1" applyBorder="1" applyAlignment="1">
      <alignment horizontal="center"/>
    </xf>
    <xf numFmtId="0" fontId="8" fillId="11" borderId="23" xfId="0" applyFont="1" applyFill="1" applyBorder="1" applyAlignment="1">
      <alignment horizontal="center"/>
    </xf>
    <xf numFmtId="0" fontId="8" fillId="11" borderId="24" xfId="0" applyFont="1" applyFill="1" applyBorder="1" applyAlignment="1">
      <alignment horizontal="center"/>
    </xf>
    <xf numFmtId="0" fontId="8" fillId="12" borderId="23" xfId="0" applyFont="1" applyFill="1" applyBorder="1" applyAlignment="1">
      <alignment horizontal="center"/>
    </xf>
    <xf numFmtId="0" fontId="8" fillId="12" borderId="24" xfId="0" applyFont="1" applyFill="1" applyBorder="1" applyAlignment="1">
      <alignment horizontal="center"/>
    </xf>
    <xf numFmtId="0" fontId="6" fillId="3" borderId="125" xfId="0" applyFont="1" applyFill="1" applyBorder="1" applyAlignment="1">
      <alignment horizontal="center"/>
    </xf>
    <xf numFmtId="0" fontId="2" fillId="17" borderId="131" xfId="0" applyFont="1" applyFill="1" applyBorder="1" applyAlignment="1">
      <alignment horizontal="center"/>
    </xf>
    <xf numFmtId="0" fontId="2" fillId="17" borderId="13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39" xfId="0" applyFont="1" applyFill="1" applyBorder="1" applyAlignment="1">
      <alignment horizontal="center"/>
    </xf>
    <xf numFmtId="0" fontId="2" fillId="4" borderId="40" xfId="0" applyFont="1" applyFill="1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38" xfId="0" applyFont="1" applyFill="1" applyBorder="1" applyAlignment="1">
      <alignment horizontal="center"/>
    </xf>
    <xf numFmtId="0" fontId="2" fillId="5" borderId="40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38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/>
    </xf>
    <xf numFmtId="0" fontId="2" fillId="14" borderId="23" xfId="0" applyFont="1" applyFill="1" applyBorder="1" applyAlignment="1">
      <alignment horizontal="center"/>
    </xf>
    <xf numFmtId="0" fontId="2" fillId="14" borderId="24" xfId="0" applyFont="1" applyFill="1" applyBorder="1" applyAlignment="1">
      <alignment horizontal="center"/>
    </xf>
    <xf numFmtId="0" fontId="8" fillId="17" borderId="23" xfId="0" applyFont="1" applyFill="1" applyBorder="1" applyAlignment="1">
      <alignment horizontal="center"/>
    </xf>
    <xf numFmtId="0" fontId="8" fillId="17" borderId="24" xfId="0" applyFont="1" applyFill="1" applyBorder="1" applyAlignment="1">
      <alignment horizontal="center"/>
    </xf>
    <xf numFmtId="0" fontId="2" fillId="17" borderId="95" xfId="0" applyFont="1" applyFill="1" applyBorder="1" applyAlignment="1">
      <alignment horizontal="center"/>
    </xf>
    <xf numFmtId="0" fontId="2" fillId="17" borderId="96" xfId="0" applyFont="1" applyFill="1" applyBorder="1" applyAlignment="1">
      <alignment horizontal="center"/>
    </xf>
    <xf numFmtId="0" fontId="2" fillId="17" borderId="122" xfId="0" applyFont="1" applyFill="1" applyBorder="1" applyAlignment="1">
      <alignment horizontal="center"/>
    </xf>
    <xf numFmtId="0" fontId="2" fillId="17" borderId="123" xfId="0" applyFont="1" applyFill="1" applyBorder="1" applyAlignment="1">
      <alignment horizontal="center"/>
    </xf>
    <xf numFmtId="0" fontId="2" fillId="17" borderId="80" xfId="0" applyFont="1" applyFill="1" applyBorder="1" applyAlignment="1">
      <alignment horizontal="center"/>
    </xf>
    <xf numFmtId="0" fontId="2" fillId="17" borderId="81" xfId="0" applyFont="1" applyFill="1" applyBorder="1" applyAlignment="1">
      <alignment horizontal="center"/>
    </xf>
    <xf numFmtId="0" fontId="2" fillId="17" borderId="82" xfId="0" applyFont="1" applyFill="1" applyBorder="1" applyAlignment="1">
      <alignment horizontal="center"/>
    </xf>
    <xf numFmtId="0" fontId="2" fillId="17" borderId="83" xfId="0" applyFont="1" applyFill="1" applyBorder="1" applyAlignment="1">
      <alignment horizontal="center"/>
    </xf>
    <xf numFmtId="0" fontId="11" fillId="12" borderId="4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wrapText="1"/>
    </xf>
    <xf numFmtId="0" fontId="11" fillId="12" borderId="7" xfId="0" applyFont="1" applyFill="1" applyBorder="1" applyAlignment="1">
      <alignment horizontal="center" wrapText="1"/>
    </xf>
    <xf numFmtId="0" fontId="11" fillId="12" borderId="5" xfId="0" applyFont="1" applyFill="1" applyBorder="1" applyAlignment="1">
      <alignment horizontal="center" vertical="center" wrapText="1"/>
    </xf>
    <xf numFmtId="0" fontId="11" fillId="17" borderId="23" xfId="0" applyFont="1" applyFill="1" applyBorder="1" applyAlignment="1">
      <alignment horizontal="center" vertical="center" wrapText="1"/>
    </xf>
    <xf numFmtId="0" fontId="11" fillId="17" borderId="24" xfId="0" applyFont="1" applyFill="1" applyBorder="1" applyAlignment="1">
      <alignment horizontal="center" vertical="center" wrapText="1"/>
    </xf>
    <xf numFmtId="0" fontId="11" fillId="17" borderId="38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11" fillId="4" borderId="40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11" fillId="5" borderId="3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/>
    </xf>
    <xf numFmtId="0" fontId="6" fillId="10" borderId="13" xfId="0" applyFont="1" applyFill="1" applyBorder="1" applyAlignment="1">
      <alignment horizontal="center" vertical="center"/>
    </xf>
    <xf numFmtId="0" fontId="6" fillId="10" borderId="14" xfId="0" applyFont="1" applyFill="1" applyBorder="1" applyAlignment="1">
      <alignment horizontal="center" vertical="center"/>
    </xf>
    <xf numFmtId="0" fontId="6" fillId="11" borderId="15" xfId="0" applyFont="1" applyFill="1" applyBorder="1" applyAlignment="1">
      <alignment horizontal="center"/>
    </xf>
    <xf numFmtId="0" fontId="6" fillId="11" borderId="16" xfId="0" applyFont="1" applyFill="1" applyBorder="1" applyAlignment="1">
      <alignment horizontal="center"/>
    </xf>
    <xf numFmtId="0" fontId="6" fillId="11" borderId="17" xfId="0" applyFont="1" applyFill="1" applyBorder="1" applyAlignment="1">
      <alignment horizontal="center"/>
    </xf>
    <xf numFmtId="0" fontId="12" fillId="6" borderId="23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horizontal="center" vertical="center" wrapText="1"/>
    </xf>
    <xf numFmtId="0" fontId="11" fillId="8" borderId="42" xfId="0" applyFont="1" applyFill="1" applyBorder="1" applyAlignment="1">
      <alignment horizontal="center" vertical="center" wrapText="1"/>
    </xf>
    <xf numFmtId="0" fontId="11" fillId="5" borderId="25" xfId="0" applyFont="1" applyFill="1" applyBorder="1" applyAlignment="1">
      <alignment horizontal="center" vertical="center" wrapText="1"/>
    </xf>
    <xf numFmtId="0" fontId="11" fillId="5" borderId="42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3" fillId="8" borderId="25" xfId="0" applyFont="1" applyFill="1" applyBorder="1" applyAlignment="1">
      <alignment horizontal="center" vertical="center" wrapText="1"/>
    </xf>
    <xf numFmtId="0" fontId="13" fillId="8" borderId="42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11" fillId="8" borderId="41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0" fontId="11" fillId="9" borderId="45" xfId="0" applyFont="1" applyFill="1" applyBorder="1" applyAlignment="1">
      <alignment horizontal="center" vertical="center" wrapText="1"/>
    </xf>
    <xf numFmtId="0" fontId="11" fillId="9" borderId="142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59" xfId="0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 wrapText="1"/>
    </xf>
    <xf numFmtId="0" fontId="13" fillId="7" borderId="6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42" xfId="0" applyFont="1" applyFill="1" applyBorder="1" applyAlignment="1">
      <alignment horizontal="center" vertical="center" wrapText="1"/>
    </xf>
    <xf numFmtId="0" fontId="11" fillId="18" borderId="59" xfId="0" applyFont="1" applyFill="1" applyBorder="1" applyAlignment="1">
      <alignment horizontal="center" vertical="center" wrapText="1"/>
    </xf>
    <xf numFmtId="0" fontId="11" fillId="13" borderId="23" xfId="0" applyFont="1" applyFill="1" applyBorder="1" applyAlignment="1">
      <alignment horizontal="center" vertical="center" wrapText="1"/>
    </xf>
    <xf numFmtId="0" fontId="11" fillId="13" borderId="24" xfId="0" applyFont="1" applyFill="1" applyBorder="1" applyAlignment="1">
      <alignment horizontal="center" vertical="center" wrapText="1"/>
    </xf>
    <xf numFmtId="0" fontId="11" fillId="13" borderId="38" xfId="0" applyFont="1" applyFill="1" applyBorder="1" applyAlignment="1">
      <alignment horizontal="center" vertical="center" wrapText="1"/>
    </xf>
    <xf numFmtId="0" fontId="11" fillId="13" borderId="40" xfId="0" applyFont="1" applyFill="1" applyBorder="1" applyAlignment="1">
      <alignment horizontal="center" vertical="center" wrapText="1"/>
    </xf>
    <xf numFmtId="0" fontId="11" fillId="10" borderId="32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0" fontId="11" fillId="10" borderId="50" xfId="0" applyFont="1" applyFill="1" applyBorder="1" applyAlignment="1">
      <alignment horizontal="center" vertical="center" wrapText="1"/>
    </xf>
    <xf numFmtId="0" fontId="11" fillId="10" borderId="49" xfId="0" applyFont="1" applyFill="1" applyBorder="1" applyAlignment="1">
      <alignment horizontal="center" vertical="center" wrapText="1"/>
    </xf>
    <xf numFmtId="0" fontId="11" fillId="15" borderId="33" xfId="0" applyFont="1" applyFill="1" applyBorder="1" applyAlignment="1">
      <alignment horizontal="center" vertical="center" wrapText="1"/>
    </xf>
    <xf numFmtId="0" fontId="11" fillId="15" borderId="51" xfId="0" applyFont="1" applyFill="1" applyBorder="1" applyAlignment="1">
      <alignment horizontal="center" vertical="center" wrapText="1"/>
    </xf>
    <xf numFmtId="0" fontId="11" fillId="15" borderId="154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4" fillId="11" borderId="34" xfId="0" applyFont="1" applyFill="1" applyBorder="1" applyAlignment="1">
      <alignment horizontal="center" vertical="center"/>
    </xf>
    <xf numFmtId="0" fontId="4" fillId="12" borderId="35" xfId="0" applyFont="1" applyFill="1" applyBorder="1" applyAlignment="1">
      <alignment horizontal="center" vertical="center"/>
    </xf>
    <xf numFmtId="0" fontId="4" fillId="12" borderId="18" xfId="0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center" vertical="center"/>
    </xf>
    <xf numFmtId="0" fontId="4" fillId="16" borderId="25" xfId="0" applyFont="1" applyFill="1" applyBorder="1" applyAlignment="1">
      <alignment horizontal="center" vertical="center" wrapText="1"/>
    </xf>
    <xf numFmtId="0" fontId="4" fillId="16" borderId="42" xfId="0" applyFont="1" applyFill="1" applyBorder="1" applyAlignment="1">
      <alignment horizontal="center" vertical="center" wrapText="1"/>
    </xf>
    <xf numFmtId="0" fontId="4" fillId="16" borderId="59" xfId="0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 vertical="center" wrapText="1"/>
    </xf>
    <xf numFmtId="0" fontId="4" fillId="17" borderId="36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wrapText="1"/>
    </xf>
    <xf numFmtId="0" fontId="11" fillId="11" borderId="7" xfId="0" applyFont="1" applyFill="1" applyBorder="1" applyAlignment="1">
      <alignment horizontal="center" wrapText="1"/>
    </xf>
    <xf numFmtId="0" fontId="11" fillId="17" borderId="23" xfId="0" applyFont="1" applyFill="1" applyBorder="1" applyAlignment="1">
      <alignment horizontal="center" wrapText="1"/>
    </xf>
    <xf numFmtId="0" fontId="11" fillId="17" borderId="24" xfId="0" applyFont="1" applyFill="1" applyBorder="1" applyAlignment="1">
      <alignment horizontal="center" wrapText="1"/>
    </xf>
    <xf numFmtId="0" fontId="11" fillId="17" borderId="38" xfId="0" applyFont="1" applyFill="1" applyBorder="1" applyAlignment="1">
      <alignment horizontal="center" wrapText="1"/>
    </xf>
    <xf numFmtId="0" fontId="11" fillId="17" borderId="40" xfId="0" applyFont="1" applyFill="1" applyBorder="1" applyAlignment="1">
      <alignment horizontal="center" wrapText="1"/>
    </xf>
    <xf numFmtId="0" fontId="11" fillId="17" borderId="52" xfId="0" applyFont="1" applyFill="1" applyBorder="1" applyAlignment="1">
      <alignment horizontal="center" vertical="center" wrapText="1"/>
    </xf>
    <xf numFmtId="0" fontId="11" fillId="17" borderId="65" xfId="0" applyFont="1" applyFill="1" applyBorder="1" applyAlignment="1">
      <alignment horizontal="center" vertical="center" wrapText="1"/>
    </xf>
    <xf numFmtId="0" fontId="11" fillId="14" borderId="25" xfId="0" applyFont="1" applyFill="1" applyBorder="1" applyAlignment="1">
      <alignment horizontal="center" vertical="center" wrapText="1"/>
    </xf>
    <xf numFmtId="0" fontId="11" fillId="14" borderId="42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0" borderId="29" xfId="0" applyFon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1" fillId="10" borderId="47" xfId="0" applyFont="1" applyFill="1" applyBorder="1" applyAlignment="1">
      <alignment horizontal="center" vertical="center" wrapText="1"/>
    </xf>
    <xf numFmtId="0" fontId="11" fillId="10" borderId="48" xfId="0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/>
    </xf>
    <xf numFmtId="0" fontId="6" fillId="13" borderId="18" xfId="0" applyFont="1" applyFill="1" applyBorder="1" applyAlignment="1">
      <alignment horizontal="center" vertical="center"/>
    </xf>
    <xf numFmtId="0" fontId="6" fillId="13" borderId="11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66" xfId="0" applyFont="1" applyFill="1" applyBorder="1" applyAlignment="1">
      <alignment horizontal="center" vertical="center"/>
    </xf>
    <xf numFmtId="0" fontId="11" fillId="9" borderId="28" xfId="0" applyFont="1" applyFill="1" applyBorder="1" applyAlignment="1">
      <alignment horizontal="center" vertical="center" wrapText="1"/>
    </xf>
    <xf numFmtId="0" fontId="11" fillId="9" borderId="46" xfId="0" applyFont="1" applyFill="1" applyBorder="1" applyAlignment="1">
      <alignment horizontal="center" vertical="center" wrapText="1"/>
    </xf>
    <xf numFmtId="0" fontId="11" fillId="9" borderId="143" xfId="0" applyFont="1" applyFill="1" applyBorder="1" applyAlignment="1">
      <alignment horizontal="center" vertical="center" wrapText="1"/>
    </xf>
    <xf numFmtId="0" fontId="11" fillId="14" borderId="24" xfId="0" applyFont="1" applyFill="1" applyBorder="1" applyAlignment="1">
      <alignment horizontal="center" vertical="center" wrapText="1"/>
    </xf>
    <xf numFmtId="0" fontId="11" fillId="14" borderId="44" xfId="0" applyFont="1" applyFill="1" applyBorder="1" applyAlignment="1">
      <alignment horizontal="center" vertical="center" wrapText="1"/>
    </xf>
    <xf numFmtId="0" fontId="11" fillId="14" borderId="4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5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12" borderId="15" xfId="0" applyFont="1" applyFill="1" applyBorder="1" applyAlignment="1">
      <alignment horizontal="center" vertical="center"/>
    </xf>
    <xf numFmtId="0" fontId="6" fillId="12" borderId="13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5" borderId="43" xfId="0" applyFont="1" applyFill="1" applyBorder="1" applyAlignment="1">
      <alignment horizontal="center" vertical="center" wrapText="1"/>
    </xf>
    <xf numFmtId="0" fontId="12" fillId="5" borderId="58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0" fillId="19" borderId="1" xfId="0" applyFont="1" applyFill="1" applyBorder="1" applyAlignment="1">
      <alignment horizontal="center" vertical="center" wrapText="1"/>
    </xf>
    <xf numFmtId="0" fontId="10" fillId="19" borderId="20" xfId="0" applyFont="1" applyFill="1" applyBorder="1" applyAlignment="1">
      <alignment horizontal="center" vertical="center" wrapText="1"/>
    </xf>
    <xf numFmtId="0" fontId="10" fillId="19" borderId="53" xfId="0" applyFont="1" applyFill="1" applyBorder="1" applyAlignment="1">
      <alignment horizontal="center" vertical="center" wrapText="1"/>
    </xf>
    <xf numFmtId="0" fontId="11" fillId="8" borderId="59" xfId="0" applyFont="1" applyFill="1" applyBorder="1" applyAlignment="1">
      <alignment horizontal="center" vertical="center" wrapText="1"/>
    </xf>
    <xf numFmtId="0" fontId="11" fillId="9" borderId="62" xfId="0" applyFont="1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CC66FF"/>
      <color rgb="FFCC00CC"/>
      <color rgb="FFFF99FF"/>
      <color rgb="FFFF66FF"/>
      <color rgb="FF9966FF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0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BD32D1E4-2D40-4F41-BB2E-EFBB4DE2A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0</xdr:col>
      <xdr:colOff>19051</xdr:colOff>
      <xdr:row>0</xdr:row>
      <xdr:rowOff>15185</xdr:rowOff>
    </xdr:from>
    <xdr:to>
      <xdr:col>1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18C60B6-8EAD-4A54-ABCA-025C89076D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19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D318D642-C4D8-4F59-815C-4C5C20BE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82F197A1-F459-4DAA-AB6C-BD9E92EEE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771C9E63-2230-424B-A153-B507DCF13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FA90CF7C-3B70-42F8-ACC7-DC879BC18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71E7C65F-C889-4FED-9459-777C50A4B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85707A6A-3FAE-4C51-849D-DF47F9F3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EB88B46-D919-4386-8121-337EBEEE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1EC7659C-89EE-4CC2-BFB0-A80D246B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3F85654D-C31F-4EAB-84E5-20DF4F0AE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1</xdr:col>
      <xdr:colOff>133351</xdr:colOff>
      <xdr:row>7</xdr:row>
      <xdr:rowOff>11902</xdr:rowOff>
    </xdr:from>
    <xdr:ext cx="24355426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E655F3D9-10CF-4D24-B8BA-2733CB30EA6C}"/>
            </a:ext>
          </a:extLst>
        </xdr:cNvPr>
        <xdr:cNvSpPr/>
      </xdr:nvSpPr>
      <xdr:spPr>
        <a:xfrm>
          <a:off x="895351" y="1459702"/>
          <a:ext cx="24355426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OCTUBRE 2022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E8C1AB86-EDDD-41E0-BEF7-8F3BEDE68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E7AE986D-952F-46D4-AF65-4664449B5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1C58C191-69F0-431A-AF26-4CDF69C1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B3C68A0F-4FF9-4C1D-80EA-F50C8B20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CDFA5C46-9044-4604-BC50-3AA8E6B87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5F1B1FAA-F136-452B-BC09-B9140C46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D006EEA3-8060-4450-8EF3-68759DC7F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13D69971-F271-4BB7-B22F-ACB8CE1E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45121211-71C0-473B-8FFA-0C2CE8E0B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4A3A328E-36C9-42F9-B2D4-D121A9551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32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D2FA1305-0442-403D-9923-64235BB29E65}"/>
            </a:ext>
          </a:extLst>
        </xdr:cNvPr>
        <xdr:cNvSpPr/>
      </xdr:nvSpPr>
      <xdr:spPr>
        <a:xfrm>
          <a:off x="19484393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16EC8AD-A6B1-4F9A-B68E-5B2881E6A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3EA36247-A9B1-4877-AB47-C5914907D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4FB4E0B4-19A2-44C3-BA28-585040816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7F46517F-E5E4-4096-B17C-00BCA9AC8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F3BD2617-5DAE-463F-BDC4-6F90DB0E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93AAC1BA-A269-4DA8-B28F-7B93CAFD0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5E90E94C-E7F1-4821-B717-17ABF5018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3789D57F-5742-4E26-BEEE-8F159443E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7708B632-3486-4CD9-BE0F-15FFBDCE3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7DA5097A-03BC-4D30-B5D8-CE56472A3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78397BD-0D16-446E-B477-BAE7C0C34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691A85A9-C6EC-4F2A-B0E8-F3E4E19B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94AD7595-294E-414F-A7C6-B621A4ADE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72F17B1D-66B4-4AC7-A68E-692939979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63AEC226-5B34-4542-9A45-B3E457BB5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9F33A238-469D-4CC6-9DA1-C712CDF7F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D8EA4097-B758-4477-9864-6452F264B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41C313E3-1B03-4880-B463-219C69A1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71E617D3-F175-4C9D-A03E-2EAD7DCAB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D0A9F084-67F0-4E18-B9A0-E6FC86561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730B9024-96BA-4AE8-861B-008B343FF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A1C02249-6E6B-41EB-9484-521888CA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5F2A13A2-01C7-41F8-86F8-AD9034517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20DD027A-B0F4-42F1-8E92-CB1D4621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BEB280B6-7DBA-4593-A9C0-65B474DF1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E4222F8-6BC4-48F0-A754-C3FADE5FA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CCE9475D-10BC-4018-8BEC-57CF95DB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1BC5B31F-05AA-4C7F-931E-23EE53356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895DDF1F-3C5A-4605-9095-8490B0FE1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DC1EF501-5BF4-4734-87CD-F088A8F39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500FF63B-F493-4987-8C7A-CF7979586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9C369DF3-1EF2-4826-92EE-B657A865A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F7504D16-168D-4195-8538-5119060EA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86B2AF27-1C32-4379-B6EC-AD8225FFD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B24C07CE-18FE-4509-9161-ED8A4ED7E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8924A6F9-B8C3-4FA8-8A3E-3D1D238EA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A3981878-EFF6-44CE-8263-36AE8CE9C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AE10845E-0387-4426-B85B-0B01C364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F3881192-2212-433E-A808-8D0416F09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5EE9AF9C-824D-4FF9-A828-4B65135BE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D7C985AB-44D2-46BC-8A92-702B544F4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7AC4F838-5AEA-4BAF-B729-7A50C58B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2D8EC81B-5268-43AC-9D00-F788E4184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AEA7453C-B31F-4D06-B101-A959B46D7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423327CE-24D0-4441-82A8-FA000F812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ABC5AA8C-6138-4FBB-8BFB-31067CF7C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59532987-1B11-4DB0-BEDD-8DE835013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737F6CE4-4E72-4738-87F3-EDC6EA854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CC36402A-987D-429C-B26C-D3699335E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874FCA56-B2B6-41BB-B15F-720093E59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360DB39A-8093-48B2-BECC-61B13EB00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CAAE3B78-77C9-414B-967A-F998E5131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38C6276A-56B8-4FCD-B373-E5498147D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A222F85B-A455-432D-BFD9-DFA1201C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E58AFCF5-49B5-45CA-BC27-38E020864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56693AB0-2B3B-4F9D-8A65-8141C3B7A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93C90379-1FAC-4857-9E4A-DE46FEEB4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BD5C8F21-345A-4423-BD01-82A1A2A79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2A7BA400-C375-4CB0-9BA6-C59F0BE8D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8C444CF-E115-4D98-9E69-3E6C26B69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37A781E8-1B35-4042-B456-9E2A3730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76275AAF-D3B8-489E-A79A-43EDDB16B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79018F27-8136-4FAC-87CA-61C676D85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6EDFE341-6BDC-4A3B-BEA1-DEBA973F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90C45B41-DEE5-46BB-AD45-76D65459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F776F97D-B7C2-4E91-9E0C-0425D5B2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5D2B1287-0A4F-4A84-A043-06122CAFD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4BAA9001-C76D-42FF-8F87-15F36CEA7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8F73EC1D-47BF-471F-83F5-CB9F3FFAC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A4C1D1A1-29B3-4E65-98DE-7C0DD4F53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0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BD32D1E4-2D40-4F41-BB2E-EFBB4DE2A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0</xdr:col>
      <xdr:colOff>19051</xdr:colOff>
      <xdr:row>0</xdr:row>
      <xdr:rowOff>15185</xdr:rowOff>
    </xdr:from>
    <xdr:to>
      <xdr:col>1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18C60B6-8EAD-4A54-ABCA-025C89076D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19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D318D642-C4D8-4F59-815C-4C5C20BE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82F197A1-F459-4DAA-AB6C-BD9E92EEE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771C9E63-2230-424B-A153-B507DCF13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FA90CF7C-3B70-42F8-ACC7-DC879BC18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71E7C65F-C889-4FED-9459-777C50A4B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85707A6A-3FAE-4C51-849D-DF47F9F3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EB88B46-D919-4386-8121-337EBEEE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1EC7659C-89EE-4CC2-BFB0-A80D246B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3F85654D-C31F-4EAB-84E5-20DF4F0AE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190500</xdr:colOff>
      <xdr:row>7</xdr:row>
      <xdr:rowOff>11902</xdr:rowOff>
    </xdr:from>
    <xdr:ext cx="18478500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E655F3D9-10CF-4D24-B8BA-2733CB30EA6C}"/>
            </a:ext>
          </a:extLst>
        </xdr:cNvPr>
        <xdr:cNvSpPr/>
      </xdr:nvSpPr>
      <xdr:spPr>
        <a:xfrm>
          <a:off x="7077075" y="1459702"/>
          <a:ext cx="18478500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NOVIEMBRE 2022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E8C1AB86-EDDD-41E0-BEF7-8F3BEDE68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E7AE986D-952F-46D4-AF65-4664449B5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1C58C191-69F0-431A-AF26-4CDF69C1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B3C68A0F-4FF9-4C1D-80EA-F50C8B20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CDFA5C46-9044-4604-BC50-3AA8E6B87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5F1B1FAA-F136-452B-BC09-B9140C46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D006EEA3-8060-4450-8EF3-68759DC7F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13D69971-F271-4BB7-B22F-ACB8CE1E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45121211-71C0-473B-8FFA-0C2CE8E0B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4A3A328E-36C9-42F9-B2D4-D121A9551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32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D2FA1305-0442-403D-9923-64235BB29E65}"/>
            </a:ext>
          </a:extLst>
        </xdr:cNvPr>
        <xdr:cNvSpPr/>
      </xdr:nvSpPr>
      <xdr:spPr>
        <a:xfrm>
          <a:off x="19484393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16EC8AD-A6B1-4F9A-B68E-5B2881E6A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3EA36247-A9B1-4877-AB47-C5914907D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4FB4E0B4-19A2-44C3-BA28-585040816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7F46517F-E5E4-4096-B17C-00BCA9AC8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F3BD2617-5DAE-463F-BDC4-6F90DB0E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93AAC1BA-A269-4DA8-B28F-7B93CAFD0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5E90E94C-E7F1-4821-B717-17ABF5018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3789D57F-5742-4E26-BEEE-8F159443E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7708B632-3486-4CD9-BE0F-15FFBDCE3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7DA5097A-03BC-4D30-B5D8-CE56472A3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78397BD-0D16-446E-B477-BAE7C0C34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691A85A9-C6EC-4F2A-B0E8-F3E4E19B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94AD7595-294E-414F-A7C6-B621A4ADE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72F17B1D-66B4-4AC7-A68E-692939979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63AEC226-5B34-4542-9A45-B3E457BB5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9F33A238-469D-4CC6-9DA1-C712CDF7F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D8EA4097-B758-4477-9864-6452F264B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41C313E3-1B03-4880-B463-219C69A1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71E617D3-F175-4C9D-A03E-2EAD7DCAB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D0A9F084-67F0-4E18-B9A0-E6FC86561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730B9024-96BA-4AE8-861B-008B343FF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A1C02249-6E6B-41EB-9484-521888CA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5F2A13A2-01C7-41F8-86F8-AD9034517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20DD027A-B0F4-42F1-8E92-CB1D4621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BEB280B6-7DBA-4593-A9C0-65B474DF1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E4222F8-6BC4-48F0-A754-C3FADE5FA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CCE9475D-10BC-4018-8BEC-57CF95DB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1BC5B31F-05AA-4C7F-931E-23EE53356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895DDF1F-3C5A-4605-9095-8490B0FE1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DC1EF501-5BF4-4734-87CD-F088A8F39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500FF63B-F493-4987-8C7A-CF7979586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9C369DF3-1EF2-4826-92EE-B657A865A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F7504D16-168D-4195-8538-5119060EA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86B2AF27-1C32-4379-B6EC-AD8225FFD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B24C07CE-18FE-4509-9161-ED8A4ED7E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8924A6F9-B8C3-4FA8-8A3E-3D1D238EA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A3981878-EFF6-44CE-8263-36AE8CE9C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AE10845E-0387-4426-B85B-0B01C364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F3881192-2212-433E-A808-8D0416F09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5EE9AF9C-824D-4FF9-A828-4B65135BE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D7C985AB-44D2-46BC-8A92-702B544F4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7AC4F838-5AEA-4BAF-B729-7A50C58B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2D8EC81B-5268-43AC-9D00-F788E4184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AEA7453C-B31F-4D06-B101-A959B46D7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423327CE-24D0-4441-82A8-FA000F812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ABC5AA8C-6138-4FBB-8BFB-31067CF7C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59532987-1B11-4DB0-BEDD-8DE835013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737F6CE4-4E72-4738-87F3-EDC6EA854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CC36402A-987D-429C-B26C-D3699335E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874FCA56-B2B6-41BB-B15F-720093E59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360DB39A-8093-48B2-BECC-61B13EB00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CAAE3B78-77C9-414B-967A-F998E5131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38C6276A-56B8-4FCD-B373-E5498147D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A222F85B-A455-432D-BFD9-DFA1201C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E58AFCF5-49B5-45CA-BC27-38E020864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56693AB0-2B3B-4F9D-8A65-8141C3B7A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93C90379-1FAC-4857-9E4A-DE46FEEB4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BD5C8F21-345A-4423-BD01-82A1A2A79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2A7BA400-C375-4CB0-9BA6-C59F0BE8D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8C444CF-E115-4D98-9E69-3E6C26B69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37A781E8-1B35-4042-B456-9E2A3730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44200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76275AAF-D3B8-489E-A79A-43EDDB16B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79018F27-8136-4FAC-87CA-61C676D85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6EDFE341-6BDC-4A3B-BEA1-DEBA973F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90C45B41-DEE5-46BB-AD45-76D65459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F776F97D-B7C2-4E91-9E0C-0425D5B2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5D2B1287-0A4F-4A84-A043-06122CAFD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4BAA9001-C76D-42FF-8F87-15F36CEA7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8F73EC1D-47BF-471F-83F5-CB9F3FFAC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A4C1D1A1-29B3-4E65-98DE-7C0DD4F53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0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BD32D1E4-2D40-4F41-BB2E-EFBB4DE2A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0</xdr:col>
      <xdr:colOff>19051</xdr:colOff>
      <xdr:row>0</xdr:row>
      <xdr:rowOff>15185</xdr:rowOff>
    </xdr:from>
    <xdr:to>
      <xdr:col>1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18C60B6-8EAD-4A54-ABCA-025C89076D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19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D318D642-C4D8-4F59-815C-4C5C20BE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82F197A1-F459-4DAA-AB6C-BD9E92EEE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771C9E63-2230-424B-A153-B507DCF13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FA90CF7C-3B70-42F8-ACC7-DC879BC18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71E7C65F-C889-4FED-9459-777C50A4B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85707A6A-3FAE-4C51-849D-DF47F9F3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EB88B46-D919-4386-8121-337EBEEE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1EC7659C-89EE-4CC2-BFB0-A80D246B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3F85654D-C31F-4EAB-84E5-20DF4F0AE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190500</xdr:colOff>
      <xdr:row>7</xdr:row>
      <xdr:rowOff>11902</xdr:rowOff>
    </xdr:from>
    <xdr:ext cx="18478500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E655F3D9-10CF-4D24-B8BA-2733CB30EA6C}"/>
            </a:ext>
          </a:extLst>
        </xdr:cNvPr>
        <xdr:cNvSpPr/>
      </xdr:nvSpPr>
      <xdr:spPr>
        <a:xfrm>
          <a:off x="7077075" y="1459702"/>
          <a:ext cx="18478500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DICIEMBRE 2022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E8C1AB86-EDDD-41E0-BEF7-8F3BEDE68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E7AE986D-952F-46D4-AF65-4664449B5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1C58C191-69F0-431A-AF26-4CDF69C1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B3C68A0F-4FF9-4C1D-80EA-F50C8B20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CDFA5C46-9044-4604-BC50-3AA8E6B87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5F1B1FAA-F136-452B-BC09-B9140C46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D006EEA3-8060-4450-8EF3-68759DC7F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13D69971-F271-4BB7-B22F-ACB8CE1E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45121211-71C0-473B-8FFA-0C2CE8E0B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4A3A328E-36C9-42F9-B2D4-D121A9551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32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D2FA1305-0442-403D-9923-64235BB29E65}"/>
            </a:ext>
          </a:extLst>
        </xdr:cNvPr>
        <xdr:cNvSpPr/>
      </xdr:nvSpPr>
      <xdr:spPr>
        <a:xfrm>
          <a:off x="19512968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16EC8AD-A6B1-4F9A-B68E-5B2881E6A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3EA36247-A9B1-4877-AB47-C5914907D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4FB4E0B4-19A2-44C3-BA28-585040816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7F46517F-E5E4-4096-B17C-00BCA9AC8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F3BD2617-5DAE-463F-BDC4-6F90DB0E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93AAC1BA-A269-4DA8-B28F-7B93CAFD0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5E90E94C-E7F1-4821-B717-17ABF5018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3789D57F-5742-4E26-BEEE-8F159443E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7708B632-3486-4CD9-BE0F-15FFBDCE3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7DA5097A-03BC-4D30-B5D8-CE56472A3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78397BD-0D16-446E-B477-BAE7C0C34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691A85A9-C6EC-4F2A-B0E8-F3E4E19B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94AD7595-294E-414F-A7C6-B621A4ADE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72F17B1D-66B4-4AC7-A68E-692939979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63AEC226-5B34-4542-9A45-B3E457BB5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9F33A238-469D-4CC6-9DA1-C712CDF7F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D8EA4097-B758-4477-9864-6452F264B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41C313E3-1B03-4880-B463-219C69A1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71E617D3-F175-4C9D-A03E-2EAD7DCAB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D0A9F084-67F0-4E18-B9A0-E6FC86561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730B9024-96BA-4AE8-861B-008B343FF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A1C02249-6E6B-41EB-9484-521888CA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5F2A13A2-01C7-41F8-86F8-AD9034517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20DD027A-B0F4-42F1-8E92-CB1D4621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BEB280B6-7DBA-4593-A9C0-65B474DF1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E4222F8-6BC4-48F0-A754-C3FADE5FA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CCE9475D-10BC-4018-8BEC-57CF95DB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1BC5B31F-05AA-4C7F-931E-23EE53356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895DDF1F-3C5A-4605-9095-8490B0FE1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DC1EF501-5BF4-4734-87CD-F088A8F39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500FF63B-F493-4987-8C7A-CF7979586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9C369DF3-1EF2-4826-92EE-B657A865A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F7504D16-168D-4195-8538-5119060EA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86B2AF27-1C32-4379-B6EC-AD8225FFD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B24C07CE-18FE-4509-9161-ED8A4ED7E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8924A6F9-B8C3-4FA8-8A3E-3D1D238EA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A3981878-EFF6-44CE-8263-36AE8CE9C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AE10845E-0387-4426-B85B-0B01C364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F3881192-2212-433E-A808-8D0416F09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5EE9AF9C-824D-4FF9-A828-4B65135BE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D7C985AB-44D2-46BC-8A92-702B544F4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7AC4F838-5AEA-4BAF-B729-7A50C58B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2D8EC81B-5268-43AC-9D00-F788E4184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AEA7453C-B31F-4D06-B101-A959B46D7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423327CE-24D0-4441-82A8-FA000F812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ABC5AA8C-6138-4FBB-8BFB-31067CF7C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59532987-1B11-4DB0-BEDD-8DE835013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737F6CE4-4E72-4738-87F3-EDC6EA854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CC36402A-987D-429C-B26C-D3699335E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874FCA56-B2B6-41BB-B15F-720093E59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360DB39A-8093-48B2-BECC-61B13EB00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CAAE3B78-77C9-414B-967A-F998E5131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38C6276A-56B8-4FCD-B373-E5498147D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A222F85B-A455-432D-BFD9-DFA1201C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E58AFCF5-49B5-45CA-BC27-38E020864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56693AB0-2B3B-4F9D-8A65-8141C3B7A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93C90379-1FAC-4857-9E4A-DE46FEEB4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BD5C8F21-345A-4423-BD01-82A1A2A79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2A7BA400-C375-4CB0-9BA6-C59F0BE8D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8C444CF-E115-4D98-9E69-3E6C26B69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22</xdr:col>
      <xdr:colOff>0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37A781E8-1B35-4042-B456-9E2A3730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20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76275AAF-D3B8-489E-A79A-43EDDB16B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18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79018F27-8136-4FAC-87CA-61C676D85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16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6EDFE341-6BDC-4A3B-BEA1-DEBA973F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90C45B41-DEE5-46BB-AD45-76D65459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12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F776F97D-B7C2-4E91-9E0C-0425D5B2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10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5D2B1287-0A4F-4A84-A043-06122CAFD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8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4BAA9001-C76D-42FF-8F87-15F36CEA7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6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8F73EC1D-47BF-471F-83F5-CB9F3FFAC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4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A4C1D1A1-29B3-4E65-98DE-7C0DD4F53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23</xdr:col>
      <xdr:colOff>0</xdr:colOff>
      <xdr:row>20</xdr:row>
      <xdr:rowOff>35138</xdr:rowOff>
    </xdr:from>
    <xdr:ext cx="117247" cy="133997"/>
    <xdr:pic>
      <xdr:nvPicPr>
        <xdr:cNvPr id="2" name="Imagen 1">
          <a:extLst>
            <a:ext uri="{FF2B5EF4-FFF2-40B4-BE49-F238E27FC236}">
              <a16:creationId xmlns:a16="http://schemas.microsoft.com/office/drawing/2014/main" xmlns="" id="{BD32D1E4-2D40-4F41-BB2E-EFBB4DE2AF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twoCellAnchor editAs="oneCell">
    <xdr:from>
      <xdr:col>1</xdr:col>
      <xdr:colOff>19051</xdr:colOff>
      <xdr:row>0</xdr:row>
      <xdr:rowOff>15185</xdr:rowOff>
    </xdr:from>
    <xdr:to>
      <xdr:col>2</xdr:col>
      <xdr:colOff>990601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118C60B6-8EAD-4A54-ABCA-025C89076D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779"/>
        <a:stretch/>
      </xdr:blipFill>
      <xdr:spPr>
        <a:xfrm>
          <a:off x="19051" y="15185"/>
          <a:ext cx="1733550" cy="746815"/>
        </a:xfrm>
        <a:prstGeom prst="rect">
          <a:avLst/>
        </a:prstGeom>
      </xdr:spPr>
    </xdr:pic>
    <xdr:clientData/>
  </xdr:two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" name="Imagen 3">
          <a:extLst>
            <a:ext uri="{FF2B5EF4-FFF2-40B4-BE49-F238E27FC236}">
              <a16:creationId xmlns:a16="http://schemas.microsoft.com/office/drawing/2014/main" xmlns="" id="{D318D642-C4D8-4F59-815C-4C5C20BE9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" name="Imagen 4">
          <a:extLst>
            <a:ext uri="{FF2B5EF4-FFF2-40B4-BE49-F238E27FC236}">
              <a16:creationId xmlns:a16="http://schemas.microsoft.com/office/drawing/2014/main" xmlns="" id="{82F197A1-F459-4DAA-AB6C-BD9E92EEE5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" name="Imagen 5">
          <a:extLst>
            <a:ext uri="{FF2B5EF4-FFF2-40B4-BE49-F238E27FC236}">
              <a16:creationId xmlns:a16="http://schemas.microsoft.com/office/drawing/2014/main" xmlns="" id="{771C9E63-2230-424B-A153-B507DCF13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" name="Imagen 6">
          <a:extLst>
            <a:ext uri="{FF2B5EF4-FFF2-40B4-BE49-F238E27FC236}">
              <a16:creationId xmlns:a16="http://schemas.microsoft.com/office/drawing/2014/main" xmlns="" id="{FA90CF7C-3B70-42F8-ACC7-DC879BC18D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" name="Imagen 7">
          <a:extLst>
            <a:ext uri="{FF2B5EF4-FFF2-40B4-BE49-F238E27FC236}">
              <a16:creationId xmlns:a16="http://schemas.microsoft.com/office/drawing/2014/main" xmlns="" id="{71E7C65F-C889-4FED-9459-777C50A4B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" name="Imagen 8">
          <a:extLst>
            <a:ext uri="{FF2B5EF4-FFF2-40B4-BE49-F238E27FC236}">
              <a16:creationId xmlns:a16="http://schemas.microsoft.com/office/drawing/2014/main" xmlns="" id="{85707A6A-3FAE-4C51-849D-DF47F9F30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10" name="Imagen 9">
          <a:extLst>
            <a:ext uri="{FF2B5EF4-FFF2-40B4-BE49-F238E27FC236}">
              <a16:creationId xmlns:a16="http://schemas.microsoft.com/office/drawing/2014/main" xmlns="" id="{0EB88B46-D919-4386-8121-337EBEEE42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11" name="Imagen 10">
          <a:extLst>
            <a:ext uri="{FF2B5EF4-FFF2-40B4-BE49-F238E27FC236}">
              <a16:creationId xmlns:a16="http://schemas.microsoft.com/office/drawing/2014/main" xmlns="" id="{1EC7659C-89EE-4CC2-BFB0-A80D246BBA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12" name="Imagen 11">
          <a:extLst>
            <a:ext uri="{FF2B5EF4-FFF2-40B4-BE49-F238E27FC236}">
              <a16:creationId xmlns:a16="http://schemas.microsoft.com/office/drawing/2014/main" xmlns="" id="{3F85654D-C31F-4EAB-84E5-20DF4F0AE9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14</xdr:col>
      <xdr:colOff>190500</xdr:colOff>
      <xdr:row>7</xdr:row>
      <xdr:rowOff>11902</xdr:rowOff>
    </xdr:from>
    <xdr:ext cx="18478500" cy="998864"/>
    <xdr:sp macro="" textlink="">
      <xdr:nvSpPr>
        <xdr:cNvPr id="13" name="Rectángulo 12">
          <a:extLst>
            <a:ext uri="{FF2B5EF4-FFF2-40B4-BE49-F238E27FC236}">
              <a16:creationId xmlns:a16="http://schemas.microsoft.com/office/drawing/2014/main" xmlns="" id="{E655F3D9-10CF-4D24-B8BA-2733CB30EA6C}"/>
            </a:ext>
          </a:extLst>
        </xdr:cNvPr>
        <xdr:cNvSpPr/>
      </xdr:nvSpPr>
      <xdr:spPr>
        <a:xfrm>
          <a:off x="7077075" y="1459702"/>
          <a:ext cx="18478500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OCTUBRE A DICIEMBRE 2022</a:t>
          </a: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r>
            <a:rPr lang="es-ES" sz="5400" b="0" cap="none" spc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                      </a:t>
          </a:r>
        </a:p>
        <a:p>
          <a:pPr algn="ctr"/>
          <a:endParaRPr lang="es-ES" sz="8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14" name="Imagen 13">
          <a:extLst>
            <a:ext uri="{FF2B5EF4-FFF2-40B4-BE49-F238E27FC236}">
              <a16:creationId xmlns:a16="http://schemas.microsoft.com/office/drawing/2014/main" xmlns="" id="{E8C1AB86-EDDD-41E0-BEF7-8F3BEDE687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15" name="Imagen 14">
          <a:extLst>
            <a:ext uri="{FF2B5EF4-FFF2-40B4-BE49-F238E27FC236}">
              <a16:creationId xmlns:a16="http://schemas.microsoft.com/office/drawing/2014/main" xmlns="" id="{E7AE986D-952F-46D4-AF65-4664449B58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16" name="Imagen 15">
          <a:extLst>
            <a:ext uri="{FF2B5EF4-FFF2-40B4-BE49-F238E27FC236}">
              <a16:creationId xmlns:a16="http://schemas.microsoft.com/office/drawing/2014/main" xmlns="" id="{1C58C191-69F0-431A-AF26-4CDF69C1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17" name="Imagen 16">
          <a:extLst>
            <a:ext uri="{FF2B5EF4-FFF2-40B4-BE49-F238E27FC236}">
              <a16:creationId xmlns:a16="http://schemas.microsoft.com/office/drawing/2014/main" xmlns="" id="{B3C68A0F-4FF9-4C1D-80EA-F50C8B20A5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18" name="Imagen 17">
          <a:extLst>
            <a:ext uri="{FF2B5EF4-FFF2-40B4-BE49-F238E27FC236}">
              <a16:creationId xmlns:a16="http://schemas.microsoft.com/office/drawing/2014/main" xmlns="" id="{CDFA5C46-9044-4604-BC50-3AA8E6B87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19" name="Imagen 18">
          <a:extLst>
            <a:ext uri="{FF2B5EF4-FFF2-40B4-BE49-F238E27FC236}">
              <a16:creationId xmlns:a16="http://schemas.microsoft.com/office/drawing/2014/main" xmlns="" id="{5F1B1FAA-F136-452B-BC09-B9140C46A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20" name="Imagen 19">
          <a:extLst>
            <a:ext uri="{FF2B5EF4-FFF2-40B4-BE49-F238E27FC236}">
              <a16:creationId xmlns:a16="http://schemas.microsoft.com/office/drawing/2014/main" xmlns="" id="{D006EEA3-8060-4450-8EF3-68759DC7F9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21" name="Imagen 20">
          <a:extLst>
            <a:ext uri="{FF2B5EF4-FFF2-40B4-BE49-F238E27FC236}">
              <a16:creationId xmlns:a16="http://schemas.microsoft.com/office/drawing/2014/main" xmlns="" id="{13D69971-F271-4BB7-B22F-ACB8CE1E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22" name="Imagen 21">
          <a:extLst>
            <a:ext uri="{FF2B5EF4-FFF2-40B4-BE49-F238E27FC236}">
              <a16:creationId xmlns:a16="http://schemas.microsoft.com/office/drawing/2014/main" xmlns="" id="{45121211-71C0-473B-8FFA-0C2CE8E0B9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23" name="Imagen 22">
          <a:extLst>
            <a:ext uri="{FF2B5EF4-FFF2-40B4-BE49-F238E27FC236}">
              <a16:creationId xmlns:a16="http://schemas.microsoft.com/office/drawing/2014/main" xmlns="" id="{4A3A328E-36C9-42F9-B2D4-D121A9551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33</xdr:col>
      <xdr:colOff>291518</xdr:colOff>
      <xdr:row>7</xdr:row>
      <xdr:rowOff>11902</xdr:rowOff>
    </xdr:from>
    <xdr:ext cx="5186741" cy="998864"/>
    <xdr:sp macro="" textlink="">
      <xdr:nvSpPr>
        <xdr:cNvPr id="24" name="Rectángulo 23">
          <a:extLst>
            <a:ext uri="{FF2B5EF4-FFF2-40B4-BE49-F238E27FC236}">
              <a16:creationId xmlns:a16="http://schemas.microsoft.com/office/drawing/2014/main" xmlns="" id="{D2FA1305-0442-403D-9923-64235BB29E65}"/>
            </a:ext>
          </a:extLst>
        </xdr:cNvPr>
        <xdr:cNvSpPr/>
      </xdr:nvSpPr>
      <xdr:spPr>
        <a:xfrm>
          <a:off x="19512968" y="1459702"/>
          <a:ext cx="5186741" cy="998864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/>
        <a:p>
          <a:pPr algn="ctr"/>
          <a:r>
            <a:rPr lang="es-ES" sz="5400" b="0" cap="none" spc="0" baseline="0">
              <a:ln w="0"/>
              <a:solidFill>
                <a:schemeClr val="bg2">
                  <a:lumMod val="50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Arial Black" panose="020B0A04020102020204" pitchFamily="34" charset="0"/>
            </a:rPr>
            <a:t>  </a:t>
          </a:r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  <a:p>
          <a:pPr algn="ctr"/>
          <a:endParaRPr lang="es-ES" sz="5400" b="0" cap="none" spc="0">
            <a:ln w="0"/>
            <a:solidFill>
              <a:schemeClr val="bg2">
                <a:lumMod val="50000"/>
              </a:schemeClr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Arial Black" panose="020B0A04020102020204" pitchFamily="34" charset="0"/>
          </a:endParaRPr>
        </a:p>
      </xdr:txBody>
    </xdr:sp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25" name="Imagen 24">
          <a:extLst>
            <a:ext uri="{FF2B5EF4-FFF2-40B4-BE49-F238E27FC236}">
              <a16:creationId xmlns:a16="http://schemas.microsoft.com/office/drawing/2014/main" xmlns="" id="{016EC8AD-A6B1-4F9A-B68E-5B2881E6A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26" name="Imagen 25">
          <a:extLst>
            <a:ext uri="{FF2B5EF4-FFF2-40B4-BE49-F238E27FC236}">
              <a16:creationId xmlns:a16="http://schemas.microsoft.com/office/drawing/2014/main" xmlns="" id="{3EA36247-A9B1-4877-AB47-C5914907D7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27" name="Imagen 26">
          <a:extLst>
            <a:ext uri="{FF2B5EF4-FFF2-40B4-BE49-F238E27FC236}">
              <a16:creationId xmlns:a16="http://schemas.microsoft.com/office/drawing/2014/main" xmlns="" id="{4FB4E0B4-19A2-44C3-BA28-585040816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28" name="Imagen 27">
          <a:extLst>
            <a:ext uri="{FF2B5EF4-FFF2-40B4-BE49-F238E27FC236}">
              <a16:creationId xmlns:a16="http://schemas.microsoft.com/office/drawing/2014/main" xmlns="" id="{7F46517F-E5E4-4096-B17C-00BCA9AC8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29" name="Imagen 28">
          <a:extLst>
            <a:ext uri="{FF2B5EF4-FFF2-40B4-BE49-F238E27FC236}">
              <a16:creationId xmlns:a16="http://schemas.microsoft.com/office/drawing/2014/main" xmlns="" id="{F3BD2617-5DAE-463F-BDC4-6F90DB0E6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30" name="Imagen 29">
          <a:extLst>
            <a:ext uri="{FF2B5EF4-FFF2-40B4-BE49-F238E27FC236}">
              <a16:creationId xmlns:a16="http://schemas.microsoft.com/office/drawing/2014/main" xmlns="" id="{93AAC1BA-A269-4DA8-B28F-7B93CAFD09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31" name="Imagen 30">
          <a:extLst>
            <a:ext uri="{FF2B5EF4-FFF2-40B4-BE49-F238E27FC236}">
              <a16:creationId xmlns:a16="http://schemas.microsoft.com/office/drawing/2014/main" xmlns="" id="{5E90E94C-E7F1-4821-B717-17ABF5018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32" name="Imagen 31">
          <a:extLst>
            <a:ext uri="{FF2B5EF4-FFF2-40B4-BE49-F238E27FC236}">
              <a16:creationId xmlns:a16="http://schemas.microsoft.com/office/drawing/2014/main" xmlns="" id="{3789D57F-5742-4E26-BEEE-8F159443E1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33" name="Imagen 32">
          <a:extLst>
            <a:ext uri="{FF2B5EF4-FFF2-40B4-BE49-F238E27FC236}">
              <a16:creationId xmlns:a16="http://schemas.microsoft.com/office/drawing/2014/main" xmlns="" id="{7708B632-3486-4CD9-BE0F-15FFBDCE3B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34" name="Imagen 33">
          <a:extLst>
            <a:ext uri="{FF2B5EF4-FFF2-40B4-BE49-F238E27FC236}">
              <a16:creationId xmlns:a16="http://schemas.microsoft.com/office/drawing/2014/main" xmlns="" id="{7DA5097A-03BC-4D30-B5D8-CE56472A3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35" name="Imagen 34">
          <a:extLst>
            <a:ext uri="{FF2B5EF4-FFF2-40B4-BE49-F238E27FC236}">
              <a16:creationId xmlns:a16="http://schemas.microsoft.com/office/drawing/2014/main" xmlns="" id="{078397BD-0D16-446E-B477-BAE7C0C34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36" name="Imagen 35">
          <a:extLst>
            <a:ext uri="{FF2B5EF4-FFF2-40B4-BE49-F238E27FC236}">
              <a16:creationId xmlns:a16="http://schemas.microsoft.com/office/drawing/2014/main" xmlns="" id="{691A85A9-C6EC-4F2A-B0E8-F3E4E19B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37" name="Imagen 36">
          <a:extLst>
            <a:ext uri="{FF2B5EF4-FFF2-40B4-BE49-F238E27FC236}">
              <a16:creationId xmlns:a16="http://schemas.microsoft.com/office/drawing/2014/main" xmlns="" id="{94AD7595-294E-414F-A7C6-B621A4ADE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38" name="Imagen 37">
          <a:extLst>
            <a:ext uri="{FF2B5EF4-FFF2-40B4-BE49-F238E27FC236}">
              <a16:creationId xmlns:a16="http://schemas.microsoft.com/office/drawing/2014/main" xmlns="" id="{72F17B1D-66B4-4AC7-A68E-692939979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39" name="Imagen 38">
          <a:extLst>
            <a:ext uri="{FF2B5EF4-FFF2-40B4-BE49-F238E27FC236}">
              <a16:creationId xmlns:a16="http://schemas.microsoft.com/office/drawing/2014/main" xmlns="" id="{63AEC226-5B34-4542-9A45-B3E457BB55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40" name="Imagen 39">
          <a:extLst>
            <a:ext uri="{FF2B5EF4-FFF2-40B4-BE49-F238E27FC236}">
              <a16:creationId xmlns:a16="http://schemas.microsoft.com/office/drawing/2014/main" xmlns="" id="{9F33A238-469D-4CC6-9DA1-C712CDF7F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41" name="Imagen 40">
          <a:extLst>
            <a:ext uri="{FF2B5EF4-FFF2-40B4-BE49-F238E27FC236}">
              <a16:creationId xmlns:a16="http://schemas.microsoft.com/office/drawing/2014/main" xmlns="" id="{D8EA4097-B758-4477-9864-6452F264B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42" name="Imagen 41">
          <a:extLst>
            <a:ext uri="{FF2B5EF4-FFF2-40B4-BE49-F238E27FC236}">
              <a16:creationId xmlns:a16="http://schemas.microsoft.com/office/drawing/2014/main" xmlns="" id="{41C313E3-1B03-4880-B463-219C69A13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43" name="Imagen 42">
          <a:extLst>
            <a:ext uri="{FF2B5EF4-FFF2-40B4-BE49-F238E27FC236}">
              <a16:creationId xmlns:a16="http://schemas.microsoft.com/office/drawing/2014/main" xmlns="" id="{71E617D3-F175-4C9D-A03E-2EAD7DCAB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44" name="Imagen 43">
          <a:extLst>
            <a:ext uri="{FF2B5EF4-FFF2-40B4-BE49-F238E27FC236}">
              <a16:creationId xmlns:a16="http://schemas.microsoft.com/office/drawing/2014/main" xmlns="" id="{D0A9F084-67F0-4E18-B9A0-E6FC86561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45" name="Imagen 44">
          <a:extLst>
            <a:ext uri="{FF2B5EF4-FFF2-40B4-BE49-F238E27FC236}">
              <a16:creationId xmlns:a16="http://schemas.microsoft.com/office/drawing/2014/main" xmlns="" id="{730B9024-96BA-4AE8-861B-008B343FF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46" name="Imagen 45">
          <a:extLst>
            <a:ext uri="{FF2B5EF4-FFF2-40B4-BE49-F238E27FC236}">
              <a16:creationId xmlns:a16="http://schemas.microsoft.com/office/drawing/2014/main" xmlns="" id="{A1C02249-6E6B-41EB-9484-521888CA9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47" name="Imagen 46">
          <a:extLst>
            <a:ext uri="{FF2B5EF4-FFF2-40B4-BE49-F238E27FC236}">
              <a16:creationId xmlns:a16="http://schemas.microsoft.com/office/drawing/2014/main" xmlns="" id="{5F2A13A2-01C7-41F8-86F8-AD90345171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48" name="Imagen 47">
          <a:extLst>
            <a:ext uri="{FF2B5EF4-FFF2-40B4-BE49-F238E27FC236}">
              <a16:creationId xmlns:a16="http://schemas.microsoft.com/office/drawing/2014/main" xmlns="" id="{20DD027A-B0F4-42F1-8E92-CB1D46215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49" name="Imagen 48">
          <a:extLst>
            <a:ext uri="{FF2B5EF4-FFF2-40B4-BE49-F238E27FC236}">
              <a16:creationId xmlns:a16="http://schemas.microsoft.com/office/drawing/2014/main" xmlns="" id="{BEB280B6-7DBA-4593-A9C0-65B474DF15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50" name="Imagen 49">
          <a:extLst>
            <a:ext uri="{FF2B5EF4-FFF2-40B4-BE49-F238E27FC236}">
              <a16:creationId xmlns:a16="http://schemas.microsoft.com/office/drawing/2014/main" xmlns="" id="{0E4222F8-6BC4-48F0-A754-C3FADE5FA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51" name="Imagen 50">
          <a:extLst>
            <a:ext uri="{FF2B5EF4-FFF2-40B4-BE49-F238E27FC236}">
              <a16:creationId xmlns:a16="http://schemas.microsoft.com/office/drawing/2014/main" xmlns="" id="{CCE9475D-10BC-4018-8BEC-57CF95DB8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52" name="Imagen 51">
          <a:extLst>
            <a:ext uri="{FF2B5EF4-FFF2-40B4-BE49-F238E27FC236}">
              <a16:creationId xmlns:a16="http://schemas.microsoft.com/office/drawing/2014/main" xmlns="" id="{1BC5B31F-05AA-4C7F-931E-23EE53356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53" name="Imagen 52">
          <a:extLst>
            <a:ext uri="{FF2B5EF4-FFF2-40B4-BE49-F238E27FC236}">
              <a16:creationId xmlns:a16="http://schemas.microsoft.com/office/drawing/2014/main" xmlns="" id="{895DDF1F-3C5A-4605-9095-8490B0FE11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54" name="Imagen 53">
          <a:extLst>
            <a:ext uri="{FF2B5EF4-FFF2-40B4-BE49-F238E27FC236}">
              <a16:creationId xmlns:a16="http://schemas.microsoft.com/office/drawing/2014/main" xmlns="" id="{DC1EF501-5BF4-4734-87CD-F088A8F39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55" name="Imagen 54">
          <a:extLst>
            <a:ext uri="{FF2B5EF4-FFF2-40B4-BE49-F238E27FC236}">
              <a16:creationId xmlns:a16="http://schemas.microsoft.com/office/drawing/2014/main" xmlns="" id="{500FF63B-F493-4987-8C7A-CF7979586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56" name="Imagen 55">
          <a:extLst>
            <a:ext uri="{FF2B5EF4-FFF2-40B4-BE49-F238E27FC236}">
              <a16:creationId xmlns:a16="http://schemas.microsoft.com/office/drawing/2014/main" xmlns="" id="{9C369DF3-1EF2-4826-92EE-B657A865A9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57" name="Imagen 56">
          <a:extLst>
            <a:ext uri="{FF2B5EF4-FFF2-40B4-BE49-F238E27FC236}">
              <a16:creationId xmlns:a16="http://schemas.microsoft.com/office/drawing/2014/main" xmlns="" id="{F7504D16-168D-4195-8538-5119060EA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58" name="Imagen 57">
          <a:extLst>
            <a:ext uri="{FF2B5EF4-FFF2-40B4-BE49-F238E27FC236}">
              <a16:creationId xmlns:a16="http://schemas.microsoft.com/office/drawing/2014/main" xmlns="" id="{86B2AF27-1C32-4379-B6EC-AD8225FFD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59" name="Imagen 58">
          <a:extLst>
            <a:ext uri="{FF2B5EF4-FFF2-40B4-BE49-F238E27FC236}">
              <a16:creationId xmlns:a16="http://schemas.microsoft.com/office/drawing/2014/main" xmlns="" id="{B24C07CE-18FE-4509-9161-ED8A4ED7EE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60" name="Imagen 59">
          <a:extLst>
            <a:ext uri="{FF2B5EF4-FFF2-40B4-BE49-F238E27FC236}">
              <a16:creationId xmlns:a16="http://schemas.microsoft.com/office/drawing/2014/main" xmlns="" id="{8924A6F9-B8C3-4FA8-8A3E-3D1D238EA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61" name="Imagen 60">
          <a:extLst>
            <a:ext uri="{FF2B5EF4-FFF2-40B4-BE49-F238E27FC236}">
              <a16:creationId xmlns:a16="http://schemas.microsoft.com/office/drawing/2014/main" xmlns="" id="{A3981878-EFF6-44CE-8263-36AE8CE9C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62" name="Imagen 61">
          <a:extLst>
            <a:ext uri="{FF2B5EF4-FFF2-40B4-BE49-F238E27FC236}">
              <a16:creationId xmlns:a16="http://schemas.microsoft.com/office/drawing/2014/main" xmlns="" id="{AE10845E-0387-4426-B85B-0B01C3648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63" name="Imagen 62">
          <a:extLst>
            <a:ext uri="{FF2B5EF4-FFF2-40B4-BE49-F238E27FC236}">
              <a16:creationId xmlns:a16="http://schemas.microsoft.com/office/drawing/2014/main" xmlns="" id="{F3881192-2212-433E-A808-8D0416F09F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64" name="Imagen 63">
          <a:extLst>
            <a:ext uri="{FF2B5EF4-FFF2-40B4-BE49-F238E27FC236}">
              <a16:creationId xmlns:a16="http://schemas.microsoft.com/office/drawing/2014/main" xmlns="" id="{5EE9AF9C-824D-4FF9-A828-4B65135BE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65" name="Imagen 64">
          <a:extLst>
            <a:ext uri="{FF2B5EF4-FFF2-40B4-BE49-F238E27FC236}">
              <a16:creationId xmlns:a16="http://schemas.microsoft.com/office/drawing/2014/main" xmlns="" id="{D7C985AB-44D2-46BC-8A92-702B544F4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66" name="Imagen 65">
          <a:extLst>
            <a:ext uri="{FF2B5EF4-FFF2-40B4-BE49-F238E27FC236}">
              <a16:creationId xmlns:a16="http://schemas.microsoft.com/office/drawing/2014/main" xmlns="" id="{7AC4F838-5AEA-4BAF-B729-7A50C58BE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67" name="Imagen 66">
          <a:extLst>
            <a:ext uri="{FF2B5EF4-FFF2-40B4-BE49-F238E27FC236}">
              <a16:creationId xmlns:a16="http://schemas.microsoft.com/office/drawing/2014/main" xmlns="" id="{2D8EC81B-5268-43AC-9D00-F788E4184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68" name="Imagen 67">
          <a:extLst>
            <a:ext uri="{FF2B5EF4-FFF2-40B4-BE49-F238E27FC236}">
              <a16:creationId xmlns:a16="http://schemas.microsoft.com/office/drawing/2014/main" xmlns="" id="{AEA7453C-B31F-4D06-B101-A959B46D70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69" name="Imagen 68">
          <a:extLst>
            <a:ext uri="{FF2B5EF4-FFF2-40B4-BE49-F238E27FC236}">
              <a16:creationId xmlns:a16="http://schemas.microsoft.com/office/drawing/2014/main" xmlns="" id="{423327CE-24D0-4441-82A8-FA000F8129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70" name="Imagen 69">
          <a:extLst>
            <a:ext uri="{FF2B5EF4-FFF2-40B4-BE49-F238E27FC236}">
              <a16:creationId xmlns:a16="http://schemas.microsoft.com/office/drawing/2014/main" xmlns="" id="{ABC5AA8C-6138-4FBB-8BFB-31067CF7C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71" name="Imagen 70">
          <a:extLst>
            <a:ext uri="{FF2B5EF4-FFF2-40B4-BE49-F238E27FC236}">
              <a16:creationId xmlns:a16="http://schemas.microsoft.com/office/drawing/2014/main" xmlns="" id="{59532987-1B11-4DB0-BEDD-8DE835013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72" name="Imagen 71">
          <a:extLst>
            <a:ext uri="{FF2B5EF4-FFF2-40B4-BE49-F238E27FC236}">
              <a16:creationId xmlns:a16="http://schemas.microsoft.com/office/drawing/2014/main" xmlns="" id="{737F6CE4-4E72-4738-87F3-EDC6EA854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73" name="Imagen 72">
          <a:extLst>
            <a:ext uri="{FF2B5EF4-FFF2-40B4-BE49-F238E27FC236}">
              <a16:creationId xmlns:a16="http://schemas.microsoft.com/office/drawing/2014/main" xmlns="" id="{CC36402A-987D-429C-B26C-D3699335E6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74" name="Imagen 73">
          <a:extLst>
            <a:ext uri="{FF2B5EF4-FFF2-40B4-BE49-F238E27FC236}">
              <a16:creationId xmlns:a16="http://schemas.microsoft.com/office/drawing/2014/main" xmlns="" id="{874FCA56-B2B6-41BB-B15F-720093E590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75" name="Imagen 74">
          <a:extLst>
            <a:ext uri="{FF2B5EF4-FFF2-40B4-BE49-F238E27FC236}">
              <a16:creationId xmlns:a16="http://schemas.microsoft.com/office/drawing/2014/main" xmlns="" id="{360DB39A-8093-48B2-BECC-61B13EB006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76" name="Imagen 75">
          <a:extLst>
            <a:ext uri="{FF2B5EF4-FFF2-40B4-BE49-F238E27FC236}">
              <a16:creationId xmlns:a16="http://schemas.microsoft.com/office/drawing/2014/main" xmlns="" id="{CAAE3B78-77C9-414B-967A-F998E5131D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77" name="Imagen 76">
          <a:extLst>
            <a:ext uri="{FF2B5EF4-FFF2-40B4-BE49-F238E27FC236}">
              <a16:creationId xmlns:a16="http://schemas.microsoft.com/office/drawing/2014/main" xmlns="" id="{38C6276A-56B8-4FCD-B373-E5498147D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78" name="Imagen 77">
          <a:extLst>
            <a:ext uri="{FF2B5EF4-FFF2-40B4-BE49-F238E27FC236}">
              <a16:creationId xmlns:a16="http://schemas.microsoft.com/office/drawing/2014/main" xmlns="" id="{A222F85B-A455-432D-BFD9-DFA1201CA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79" name="Imagen 78">
          <a:extLst>
            <a:ext uri="{FF2B5EF4-FFF2-40B4-BE49-F238E27FC236}">
              <a16:creationId xmlns:a16="http://schemas.microsoft.com/office/drawing/2014/main" xmlns="" id="{E58AFCF5-49B5-45CA-BC27-38E020864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80" name="Imagen 79">
          <a:extLst>
            <a:ext uri="{FF2B5EF4-FFF2-40B4-BE49-F238E27FC236}">
              <a16:creationId xmlns:a16="http://schemas.microsoft.com/office/drawing/2014/main" xmlns="" id="{56693AB0-2B3B-4F9D-8A65-8141C3B7A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81" name="Imagen 80">
          <a:extLst>
            <a:ext uri="{FF2B5EF4-FFF2-40B4-BE49-F238E27FC236}">
              <a16:creationId xmlns:a16="http://schemas.microsoft.com/office/drawing/2014/main" xmlns="" id="{93C90379-1FAC-4857-9E4A-DE46FEEB4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82" name="Imagen 81">
          <a:extLst>
            <a:ext uri="{FF2B5EF4-FFF2-40B4-BE49-F238E27FC236}">
              <a16:creationId xmlns:a16="http://schemas.microsoft.com/office/drawing/2014/main" xmlns="" id="{BD5C8F21-345A-4423-BD01-82A1A2A79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83" name="Imagen 82">
          <a:extLst>
            <a:ext uri="{FF2B5EF4-FFF2-40B4-BE49-F238E27FC236}">
              <a16:creationId xmlns:a16="http://schemas.microsoft.com/office/drawing/2014/main" xmlns="" id="{2A7BA400-C375-4CB0-9BA6-C59F0BE8D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84" name="Imagen 83">
          <a:extLst>
            <a:ext uri="{FF2B5EF4-FFF2-40B4-BE49-F238E27FC236}">
              <a16:creationId xmlns:a16="http://schemas.microsoft.com/office/drawing/2014/main" xmlns="" id="{08C444CF-E115-4D98-9E69-3E6C26B69A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  <xdr:oneCellAnchor>
    <xdr:from>
      <xdr:col>23</xdr:col>
      <xdr:colOff>0</xdr:colOff>
      <xdr:row>20</xdr:row>
      <xdr:rowOff>35138</xdr:rowOff>
    </xdr:from>
    <xdr:ext cx="117247" cy="133997"/>
    <xdr:pic>
      <xdr:nvPicPr>
        <xdr:cNvPr id="85" name="Imagen 84">
          <a:extLst>
            <a:ext uri="{FF2B5EF4-FFF2-40B4-BE49-F238E27FC236}">
              <a16:creationId xmlns:a16="http://schemas.microsoft.com/office/drawing/2014/main" xmlns="" id="{37A781E8-1B35-4042-B456-9E2A37306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72775" y="4540463"/>
          <a:ext cx="117247" cy="133997"/>
        </a:xfrm>
        <a:prstGeom prst="rect">
          <a:avLst/>
        </a:prstGeom>
      </xdr:spPr>
    </xdr:pic>
    <xdr:clientData/>
  </xdr:oneCellAnchor>
  <xdr:oneCellAnchor>
    <xdr:from>
      <xdr:col>21</xdr:col>
      <xdr:colOff>155785</xdr:colOff>
      <xdr:row>20</xdr:row>
      <xdr:rowOff>35608</xdr:rowOff>
    </xdr:from>
    <xdr:ext cx="117247" cy="133997"/>
    <xdr:pic>
      <xdr:nvPicPr>
        <xdr:cNvPr id="86" name="Imagen 85">
          <a:extLst>
            <a:ext uri="{FF2B5EF4-FFF2-40B4-BE49-F238E27FC236}">
              <a16:creationId xmlns:a16="http://schemas.microsoft.com/office/drawing/2014/main" xmlns="" id="{76275AAF-D3B8-489E-A79A-43EDDB16B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4273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19</xdr:col>
      <xdr:colOff>155455</xdr:colOff>
      <xdr:row>20</xdr:row>
      <xdr:rowOff>35608</xdr:rowOff>
    </xdr:from>
    <xdr:ext cx="117247" cy="133997"/>
    <xdr:pic>
      <xdr:nvPicPr>
        <xdr:cNvPr id="87" name="Imagen 86">
          <a:extLst>
            <a:ext uri="{FF2B5EF4-FFF2-40B4-BE49-F238E27FC236}">
              <a16:creationId xmlns:a16="http://schemas.microsoft.com/office/drawing/2014/main" xmlns="" id="{79018F27-8136-4FAC-87CA-61C676D85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85155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17</xdr:col>
      <xdr:colOff>160233</xdr:colOff>
      <xdr:row>20</xdr:row>
      <xdr:rowOff>36078</xdr:rowOff>
    </xdr:from>
    <xdr:ext cx="117247" cy="133997"/>
    <xdr:pic>
      <xdr:nvPicPr>
        <xdr:cNvPr id="88" name="Imagen 87">
          <a:extLst>
            <a:ext uri="{FF2B5EF4-FFF2-40B4-BE49-F238E27FC236}">
              <a16:creationId xmlns:a16="http://schemas.microsoft.com/office/drawing/2014/main" xmlns="" id="{6EDFE341-6BDC-4A3B-BEA1-DEBA973F4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32683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15</xdr:col>
      <xdr:colOff>151010</xdr:colOff>
      <xdr:row>20</xdr:row>
      <xdr:rowOff>35608</xdr:rowOff>
    </xdr:from>
    <xdr:ext cx="117247" cy="133997"/>
    <xdr:pic>
      <xdr:nvPicPr>
        <xdr:cNvPr id="89" name="Imagen 88">
          <a:extLst>
            <a:ext uri="{FF2B5EF4-FFF2-40B4-BE49-F238E27FC236}">
              <a16:creationId xmlns:a16="http://schemas.microsoft.com/office/drawing/2014/main" xmlns="" id="{90C45B41-DEE5-46BB-AD45-76D654595E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6210" y="4540933"/>
          <a:ext cx="117247" cy="133997"/>
        </a:xfrm>
        <a:prstGeom prst="rect">
          <a:avLst/>
        </a:prstGeom>
      </xdr:spPr>
    </xdr:pic>
    <xdr:clientData/>
  </xdr:oneCellAnchor>
  <xdr:oneCellAnchor>
    <xdr:from>
      <xdr:col>13</xdr:col>
      <xdr:colOff>155788</xdr:colOff>
      <xdr:row>20</xdr:row>
      <xdr:rowOff>36078</xdr:rowOff>
    </xdr:from>
    <xdr:ext cx="117247" cy="133997"/>
    <xdr:pic>
      <xdr:nvPicPr>
        <xdr:cNvPr id="90" name="Imagen 89">
          <a:extLst>
            <a:ext uri="{FF2B5EF4-FFF2-40B4-BE49-F238E27FC236}">
              <a16:creationId xmlns:a16="http://schemas.microsoft.com/office/drawing/2014/main" xmlns="" id="{F776F97D-B7C2-4E91-9E0C-0425D5B29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373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11</xdr:col>
      <xdr:colOff>155458</xdr:colOff>
      <xdr:row>20</xdr:row>
      <xdr:rowOff>36078</xdr:rowOff>
    </xdr:from>
    <xdr:ext cx="117247" cy="133997"/>
    <xdr:pic>
      <xdr:nvPicPr>
        <xdr:cNvPr id="91" name="Imagen 90">
          <a:extLst>
            <a:ext uri="{FF2B5EF4-FFF2-40B4-BE49-F238E27FC236}">
              <a16:creationId xmlns:a16="http://schemas.microsoft.com/office/drawing/2014/main" xmlns="" id="{5D2B1287-0A4F-4A84-A043-06122CAFD8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56158" y="4541403"/>
          <a:ext cx="117247" cy="133997"/>
        </a:xfrm>
        <a:prstGeom prst="rect">
          <a:avLst/>
        </a:prstGeom>
      </xdr:spPr>
    </xdr:pic>
    <xdr:clientData/>
  </xdr:oneCellAnchor>
  <xdr:oneCellAnchor>
    <xdr:from>
      <xdr:col>9</xdr:col>
      <xdr:colOff>160236</xdr:colOff>
      <xdr:row>20</xdr:row>
      <xdr:rowOff>36548</xdr:rowOff>
    </xdr:from>
    <xdr:ext cx="117247" cy="133997"/>
    <xdr:pic>
      <xdr:nvPicPr>
        <xdr:cNvPr id="92" name="Imagen 91">
          <a:extLst>
            <a:ext uri="{FF2B5EF4-FFF2-40B4-BE49-F238E27FC236}">
              <a16:creationId xmlns:a16="http://schemas.microsoft.com/office/drawing/2014/main" xmlns="" id="{4BAA9001-C76D-42FF-8F87-15F36CEA7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03686" y="4541873"/>
          <a:ext cx="117247" cy="133997"/>
        </a:xfrm>
        <a:prstGeom prst="rect">
          <a:avLst/>
        </a:prstGeom>
      </xdr:spPr>
    </xdr:pic>
    <xdr:clientData/>
  </xdr:oneCellAnchor>
  <xdr:oneCellAnchor>
    <xdr:from>
      <xdr:col>7</xdr:col>
      <xdr:colOff>166672</xdr:colOff>
      <xdr:row>20</xdr:row>
      <xdr:rowOff>38100</xdr:rowOff>
    </xdr:from>
    <xdr:ext cx="117247" cy="133997"/>
    <xdr:pic>
      <xdr:nvPicPr>
        <xdr:cNvPr id="93" name="Imagen 92">
          <a:extLst>
            <a:ext uri="{FF2B5EF4-FFF2-40B4-BE49-F238E27FC236}">
              <a16:creationId xmlns:a16="http://schemas.microsoft.com/office/drawing/2014/main" xmlns="" id="{8F73EC1D-47BF-471F-83F5-CB9F3FFAC1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2872" y="4543425"/>
          <a:ext cx="117247" cy="133997"/>
        </a:xfrm>
        <a:prstGeom prst="rect">
          <a:avLst/>
        </a:prstGeom>
      </xdr:spPr>
    </xdr:pic>
    <xdr:clientData/>
  </xdr:oneCellAnchor>
  <xdr:oneCellAnchor>
    <xdr:from>
      <xdr:col>5</xdr:col>
      <xdr:colOff>171450</xdr:colOff>
      <xdr:row>20</xdr:row>
      <xdr:rowOff>38570</xdr:rowOff>
    </xdr:from>
    <xdr:ext cx="117247" cy="133997"/>
    <xdr:pic>
      <xdr:nvPicPr>
        <xdr:cNvPr id="94" name="Imagen 93">
          <a:extLst>
            <a:ext uri="{FF2B5EF4-FFF2-40B4-BE49-F238E27FC236}">
              <a16:creationId xmlns:a16="http://schemas.microsoft.com/office/drawing/2014/main" xmlns="" id="{A4C1D1A1-29B3-4E65-98DE-7C0DD4F53B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0400" y="4543895"/>
          <a:ext cx="117247" cy="13399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35"/>
  <sheetViews>
    <sheetView showGridLines="0" topLeftCell="BL11" workbookViewId="0">
      <selection activeCell="BU134" sqref="BU134"/>
    </sheetView>
  </sheetViews>
  <sheetFormatPr baseColWidth="10" defaultColWidth="11.42578125" defaultRowHeight="15" x14ac:dyDescent="0.25"/>
  <cols>
    <col min="1" max="1" width="11.42578125" style="2" customWidth="1"/>
    <col min="2" max="2" width="18.140625" style="2" customWidth="1"/>
    <col min="3" max="3" width="9.42578125" style="2" customWidth="1"/>
    <col min="4" max="22" width="6.42578125" style="2" customWidth="1"/>
    <col min="23" max="23" width="12.5703125" style="2" customWidth="1"/>
    <col min="24" max="24" width="12.28515625" style="2" customWidth="1"/>
    <col min="25" max="25" width="12.85546875" style="2" customWidth="1"/>
    <col min="26" max="26" width="13.42578125" style="2" customWidth="1"/>
    <col min="27" max="27" width="13.5703125" style="2" customWidth="1"/>
    <col min="28" max="29" width="11.42578125" style="2"/>
    <col min="30" max="30" width="12.85546875" style="2" customWidth="1"/>
    <col min="31" max="31" width="12.7109375" style="2" customWidth="1"/>
    <col min="32" max="32" width="13.5703125" style="2" customWidth="1"/>
    <col min="33" max="33" width="13.28515625" style="2" customWidth="1"/>
    <col min="34" max="34" width="16.28515625" style="2" customWidth="1"/>
    <col min="35" max="35" width="16.140625" style="2" customWidth="1"/>
    <col min="36" max="36" width="15.140625" style="2" customWidth="1"/>
    <col min="37" max="37" width="13.7109375" style="2" customWidth="1"/>
    <col min="38" max="38" width="11.42578125" style="2"/>
    <col min="39" max="39" width="9.85546875" style="2" customWidth="1"/>
    <col min="40" max="41" width="11.42578125" style="2"/>
    <col min="42" max="42" width="10.28515625" style="2" customWidth="1"/>
    <col min="43" max="43" width="14.5703125" style="2" customWidth="1"/>
    <col min="44" max="45" width="13" style="2" customWidth="1"/>
    <col min="46" max="47" width="6.42578125" style="2" customWidth="1"/>
    <col min="48" max="48" width="11.42578125" style="2"/>
    <col min="49" max="50" width="6.42578125" style="2" customWidth="1"/>
    <col min="51" max="51" width="11.42578125" style="2"/>
    <col min="52" max="53" width="6.42578125" style="2" customWidth="1"/>
    <col min="54" max="54" width="12.5703125" style="2" customWidth="1"/>
    <col min="55" max="56" width="6.42578125" style="2" customWidth="1"/>
    <col min="57" max="57" width="11.42578125" style="2"/>
    <col min="58" max="59" width="6.42578125" style="2" customWidth="1"/>
    <col min="60" max="60" width="11.42578125" style="168"/>
    <col min="61" max="80" width="6.42578125" style="2" customWidth="1"/>
    <col min="81" max="81" width="11.42578125" style="168"/>
    <col min="82" max="91" width="6.42578125" style="2" customWidth="1"/>
    <col min="92" max="92" width="23.42578125" style="2" customWidth="1"/>
    <col min="107" max="107" width="48.7109375" customWidth="1"/>
  </cols>
  <sheetData>
    <row r="1" spans="1:81" ht="15.75" x14ac:dyDescent="0.25">
      <c r="A1" s="150"/>
      <c r="B1" s="150"/>
      <c r="C1" s="1"/>
      <c r="S1" s="334" t="s">
        <v>0</v>
      </c>
      <c r="T1" s="334"/>
      <c r="U1" s="334"/>
      <c r="V1" s="334"/>
      <c r="W1" s="334"/>
    </row>
    <row r="2" spans="1:81" ht="15.75" x14ac:dyDescent="0.25">
      <c r="A2" s="150"/>
      <c r="B2" s="150"/>
      <c r="C2" s="1"/>
      <c r="S2" s="3" t="s">
        <v>1</v>
      </c>
      <c r="T2" s="3"/>
      <c r="U2" s="3"/>
      <c r="V2" s="3"/>
      <c r="W2" s="3"/>
      <c r="X2" s="3"/>
    </row>
    <row r="3" spans="1:81" ht="15.75" x14ac:dyDescent="0.25">
      <c r="A3" s="150"/>
      <c r="B3" s="150"/>
      <c r="C3" s="1"/>
      <c r="L3" s="3"/>
      <c r="M3" s="3"/>
      <c r="N3" s="3"/>
      <c r="O3" s="3"/>
      <c r="P3" s="3"/>
      <c r="S3" s="3" t="s">
        <v>2</v>
      </c>
    </row>
    <row r="4" spans="1:81" s="2" customFormat="1" ht="15.75" x14ac:dyDescent="0.25">
      <c r="A4" s="150"/>
      <c r="B4" s="150"/>
      <c r="C4" s="1"/>
      <c r="L4" s="3"/>
      <c r="M4" s="3"/>
      <c r="N4" s="3"/>
      <c r="O4" s="3"/>
      <c r="P4" s="3"/>
      <c r="S4" s="3" t="s">
        <v>3</v>
      </c>
      <c r="BH4" s="168"/>
      <c r="CC4" s="168"/>
    </row>
    <row r="5" spans="1:81" s="2" customFormat="1" ht="21" customHeight="1" x14ac:dyDescent="0.25">
      <c r="A5" s="150"/>
      <c r="B5" s="150"/>
      <c r="C5" s="1"/>
      <c r="BH5" s="168"/>
      <c r="CC5" s="168"/>
    </row>
    <row r="6" spans="1:81" s="2" customFormat="1" x14ac:dyDescent="0.25">
      <c r="A6" s="150" t="s">
        <v>4</v>
      </c>
      <c r="B6" s="2" t="s">
        <v>5</v>
      </c>
      <c r="BH6" s="168"/>
      <c r="CC6" s="168"/>
    </row>
    <row r="7" spans="1:81" s="2" customFormat="1" x14ac:dyDescent="0.25">
      <c r="B7" s="2" t="s">
        <v>6</v>
      </c>
      <c r="BH7" s="168"/>
      <c r="CC7" s="168"/>
    </row>
    <row r="8" spans="1:81" s="2" customFormat="1" x14ac:dyDescent="0.25">
      <c r="B8" s="2" t="s">
        <v>7</v>
      </c>
      <c r="BH8" s="168"/>
      <c r="CC8" s="168"/>
    </row>
    <row r="9" spans="1:81" s="2" customFormat="1" x14ac:dyDescent="0.25">
      <c r="B9" s="2" t="s">
        <v>8</v>
      </c>
      <c r="BH9" s="168"/>
      <c r="CC9" s="168"/>
    </row>
    <row r="10" spans="1:81" s="2" customFormat="1" x14ac:dyDescent="0.25">
      <c r="B10" s="4" t="s">
        <v>9</v>
      </c>
      <c r="BH10" s="168"/>
      <c r="CC10" s="168"/>
    </row>
    <row r="11" spans="1:81" s="2" customFormat="1" x14ac:dyDescent="0.25">
      <c r="B11" s="2" t="s">
        <v>10</v>
      </c>
      <c r="BH11" s="168"/>
      <c r="CC11" s="168"/>
    </row>
    <row r="12" spans="1:81" s="2" customFormat="1" x14ac:dyDescent="0.25">
      <c r="B12" s="2" t="s">
        <v>11</v>
      </c>
      <c r="BH12" s="168"/>
      <c r="CC12" s="168"/>
    </row>
    <row r="13" spans="1:81" x14ac:dyDescent="0.25">
      <c r="B13" s="5" t="s">
        <v>12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81" s="2" customFormat="1" x14ac:dyDescent="0.25">
      <c r="B14" s="5" t="s">
        <v>13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BH14" s="168"/>
      <c r="CC14" s="168"/>
    </row>
    <row r="15" spans="1:81" s="2" customFormat="1" x14ac:dyDescent="0.25">
      <c r="B15" s="7" t="s">
        <v>14</v>
      </c>
      <c r="BH15" s="168"/>
      <c r="CC15" s="168"/>
    </row>
    <row r="16" spans="1:81" s="2" customFormat="1" x14ac:dyDescent="0.25">
      <c r="B16" s="7"/>
      <c r="BH16" s="168"/>
      <c r="CC16" s="168"/>
    </row>
    <row r="17" spans="1:107" s="2" customFormat="1" ht="16.5" thickBot="1" x14ac:dyDescent="0.3">
      <c r="A17" s="8" t="s">
        <v>15</v>
      </c>
      <c r="E17" s="9"/>
      <c r="F17" s="9"/>
      <c r="G17" s="9"/>
      <c r="H17" s="9"/>
      <c r="I17" s="9"/>
      <c r="AL17" s="335"/>
      <c r="AM17" s="335"/>
      <c r="AN17" s="335"/>
      <c r="AO17" s="335"/>
      <c r="AP17" s="335"/>
      <c r="BH17" s="168"/>
      <c r="CC17" s="168"/>
    </row>
    <row r="18" spans="1:107" ht="36" customHeight="1" thickTop="1" thickBot="1" x14ac:dyDescent="0.3">
      <c r="A18" s="388" t="s">
        <v>16</v>
      </c>
      <c r="B18" s="391" t="s">
        <v>17</v>
      </c>
      <c r="C18" s="393" t="s">
        <v>18</v>
      </c>
      <c r="D18" s="396" t="s">
        <v>19</v>
      </c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8" t="s">
        <v>20</v>
      </c>
      <c r="X18" s="399"/>
      <c r="Y18" s="399"/>
      <c r="Z18" s="399"/>
      <c r="AA18" s="399"/>
      <c r="AB18" s="400"/>
      <c r="AC18" s="401" t="s">
        <v>21</v>
      </c>
      <c r="AD18" s="402"/>
      <c r="AE18" s="402"/>
      <c r="AF18" s="402"/>
      <c r="AG18" s="403" t="s">
        <v>22</v>
      </c>
      <c r="AH18" s="404"/>
      <c r="AI18" s="405"/>
      <c r="AJ18" s="406" t="s">
        <v>23</v>
      </c>
      <c r="AK18" s="406"/>
      <c r="AL18" s="406"/>
      <c r="AM18" s="406"/>
      <c r="AN18" s="406"/>
      <c r="AO18" s="406"/>
      <c r="AP18" s="406"/>
      <c r="AQ18" s="299" t="s">
        <v>24</v>
      </c>
      <c r="AR18" s="300"/>
      <c r="AS18" s="301" t="s">
        <v>25</v>
      </c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3"/>
      <c r="BH18" s="304" t="s">
        <v>26</v>
      </c>
      <c r="BI18" s="305"/>
      <c r="BJ18" s="305"/>
      <c r="BK18" s="305"/>
      <c r="BL18" s="305"/>
      <c r="BM18" s="305"/>
      <c r="BN18" s="305"/>
      <c r="BO18" s="305"/>
      <c r="BP18" s="305"/>
      <c r="BQ18" s="305"/>
      <c r="BR18" s="306"/>
      <c r="BS18" s="407" t="s">
        <v>27</v>
      </c>
      <c r="BT18" s="408"/>
      <c r="BU18" s="408"/>
      <c r="BV18" s="408"/>
      <c r="BW18" s="408"/>
      <c r="BX18" s="408"/>
      <c r="BY18" s="408"/>
      <c r="BZ18" s="408"/>
      <c r="CA18" s="408"/>
      <c r="CB18" s="408"/>
      <c r="CC18" s="408"/>
      <c r="CD18" s="408"/>
      <c r="CE18" s="408"/>
      <c r="CF18" s="408"/>
      <c r="CG18" s="408"/>
      <c r="CH18" s="408"/>
      <c r="CI18" s="408"/>
      <c r="CJ18" s="408"/>
      <c r="CK18" s="408"/>
      <c r="CL18" s="408"/>
      <c r="CM18" s="408"/>
      <c r="CN18" s="376" t="s">
        <v>28</v>
      </c>
      <c r="CO18" s="377"/>
      <c r="CP18" s="377"/>
      <c r="CQ18" s="377"/>
      <c r="CR18" s="377"/>
      <c r="CS18" s="377"/>
      <c r="CT18" s="377"/>
      <c r="CU18" s="377"/>
      <c r="CV18" s="377"/>
      <c r="CW18" s="377"/>
      <c r="CX18" s="377"/>
      <c r="CY18" s="377"/>
      <c r="CZ18" s="377"/>
      <c r="DA18" s="377"/>
      <c r="DB18" s="378"/>
      <c r="DC18" s="379" t="s">
        <v>29</v>
      </c>
    </row>
    <row r="19" spans="1:107" ht="15.75" customHeight="1" thickBot="1" x14ac:dyDescent="0.3">
      <c r="A19" s="389"/>
      <c r="B19" s="392"/>
      <c r="C19" s="394"/>
      <c r="D19" s="288" t="s">
        <v>30</v>
      </c>
      <c r="E19" s="289"/>
      <c r="F19" s="289"/>
      <c r="G19" s="290"/>
      <c r="H19" s="288" t="s">
        <v>31</v>
      </c>
      <c r="I19" s="289"/>
      <c r="J19" s="289"/>
      <c r="K19" s="290"/>
      <c r="L19" s="288" t="s">
        <v>32</v>
      </c>
      <c r="M19" s="289"/>
      <c r="N19" s="289"/>
      <c r="O19" s="290"/>
      <c r="P19" s="288" t="s">
        <v>33</v>
      </c>
      <c r="Q19" s="289"/>
      <c r="R19" s="289"/>
      <c r="S19" s="290"/>
      <c r="T19" s="288" t="s">
        <v>34</v>
      </c>
      <c r="U19" s="289"/>
      <c r="V19" s="289"/>
      <c r="W19" s="296" t="s">
        <v>35</v>
      </c>
      <c r="X19" s="318" t="s">
        <v>36</v>
      </c>
      <c r="Y19" s="318" t="s">
        <v>37</v>
      </c>
      <c r="Z19" s="409" t="s">
        <v>38</v>
      </c>
      <c r="AA19" s="318" t="s">
        <v>39</v>
      </c>
      <c r="AB19" s="412" t="s">
        <v>40</v>
      </c>
      <c r="AC19" s="415" t="s">
        <v>41</v>
      </c>
      <c r="AD19" s="307" t="s">
        <v>42</v>
      </c>
      <c r="AE19" s="309" t="s">
        <v>43</v>
      </c>
      <c r="AF19" s="307" t="s">
        <v>44</v>
      </c>
      <c r="AG19" s="311" t="s">
        <v>45</v>
      </c>
      <c r="AH19" s="312"/>
      <c r="AI19" s="313"/>
      <c r="AJ19" s="314" t="s">
        <v>46</v>
      </c>
      <c r="AK19" s="316" t="s">
        <v>47</v>
      </c>
      <c r="AL19" s="316" t="s">
        <v>48</v>
      </c>
      <c r="AM19" s="316" t="s">
        <v>49</v>
      </c>
      <c r="AN19" s="321" t="s">
        <v>50</v>
      </c>
      <c r="AO19" s="321" t="s">
        <v>51</v>
      </c>
      <c r="AP19" s="323" t="s">
        <v>52</v>
      </c>
      <c r="AQ19" s="325" t="s">
        <v>53</v>
      </c>
      <c r="AR19" s="382" t="s">
        <v>54</v>
      </c>
      <c r="AS19" s="385" t="s">
        <v>55</v>
      </c>
      <c r="AT19" s="372" t="s">
        <v>56</v>
      </c>
      <c r="AU19" s="373"/>
      <c r="AV19" s="369" t="s">
        <v>57</v>
      </c>
      <c r="AW19" s="372" t="s">
        <v>56</v>
      </c>
      <c r="AX19" s="344"/>
      <c r="AY19" s="369" t="s">
        <v>58</v>
      </c>
      <c r="AZ19" s="372" t="s">
        <v>56</v>
      </c>
      <c r="BA19" s="373"/>
      <c r="BB19" s="369" t="s">
        <v>59</v>
      </c>
      <c r="BC19" s="372" t="s">
        <v>56</v>
      </c>
      <c r="BD19" s="373"/>
      <c r="BE19" s="369" t="s">
        <v>60</v>
      </c>
      <c r="BF19" s="343" t="s">
        <v>56</v>
      </c>
      <c r="BG19" s="344"/>
      <c r="BH19" s="347" t="s">
        <v>61</v>
      </c>
      <c r="BI19" s="350" t="s">
        <v>56</v>
      </c>
      <c r="BJ19" s="351"/>
      <c r="BK19" s="351"/>
      <c r="BL19" s="351"/>
      <c r="BM19" s="351"/>
      <c r="BN19" s="351"/>
      <c r="BO19" s="351"/>
      <c r="BP19" s="351"/>
      <c r="BQ19" s="351"/>
      <c r="BR19" s="352"/>
      <c r="BS19" s="353" t="s">
        <v>56</v>
      </c>
      <c r="BT19" s="354"/>
      <c r="BU19" s="354"/>
      <c r="BV19" s="354"/>
      <c r="BW19" s="354"/>
      <c r="BX19" s="354"/>
      <c r="BY19" s="354"/>
      <c r="BZ19" s="354"/>
      <c r="CA19" s="354"/>
      <c r="CB19" s="355"/>
      <c r="CC19" s="356" t="s">
        <v>62</v>
      </c>
      <c r="CD19" s="359" t="s">
        <v>63</v>
      </c>
      <c r="CE19" s="359"/>
      <c r="CF19" s="359"/>
      <c r="CG19" s="359"/>
      <c r="CH19" s="359"/>
      <c r="CI19" s="359"/>
      <c r="CJ19" s="359"/>
      <c r="CK19" s="359"/>
      <c r="CL19" s="359"/>
      <c r="CM19" s="360"/>
      <c r="CN19" s="336" t="s">
        <v>55</v>
      </c>
      <c r="CO19" s="339" t="s">
        <v>56</v>
      </c>
      <c r="CP19" s="340"/>
      <c r="CQ19" s="336" t="s">
        <v>57</v>
      </c>
      <c r="CR19" s="339" t="s">
        <v>56</v>
      </c>
      <c r="CS19" s="340"/>
      <c r="CT19" s="336" t="s">
        <v>58</v>
      </c>
      <c r="CU19" s="339" t="s">
        <v>56</v>
      </c>
      <c r="CV19" s="340"/>
      <c r="CW19" s="336" t="s">
        <v>59</v>
      </c>
      <c r="CX19" s="339" t="s">
        <v>56</v>
      </c>
      <c r="CY19" s="340"/>
      <c r="CZ19" s="336" t="s">
        <v>60</v>
      </c>
      <c r="DA19" s="339" t="s">
        <v>56</v>
      </c>
      <c r="DB19" s="340"/>
      <c r="DC19" s="380"/>
    </row>
    <row r="20" spans="1:107" ht="37.5" customHeight="1" thickBot="1" x14ac:dyDescent="0.3">
      <c r="A20" s="389"/>
      <c r="B20" s="392"/>
      <c r="C20" s="394"/>
      <c r="D20" s="291"/>
      <c r="E20" s="292"/>
      <c r="F20" s="292"/>
      <c r="G20" s="293"/>
      <c r="H20" s="291"/>
      <c r="I20" s="292"/>
      <c r="J20" s="292"/>
      <c r="K20" s="293"/>
      <c r="L20" s="291"/>
      <c r="M20" s="292"/>
      <c r="N20" s="292"/>
      <c r="O20" s="293"/>
      <c r="P20" s="291"/>
      <c r="Q20" s="292"/>
      <c r="R20" s="292"/>
      <c r="S20" s="293"/>
      <c r="T20" s="294"/>
      <c r="U20" s="295"/>
      <c r="V20" s="295"/>
      <c r="W20" s="297"/>
      <c r="X20" s="319"/>
      <c r="Y20" s="319"/>
      <c r="Z20" s="410"/>
      <c r="AA20" s="319"/>
      <c r="AB20" s="413"/>
      <c r="AC20" s="416"/>
      <c r="AD20" s="308"/>
      <c r="AE20" s="310"/>
      <c r="AF20" s="308"/>
      <c r="AG20" s="328" t="s">
        <v>64</v>
      </c>
      <c r="AH20" s="328" t="s">
        <v>65</v>
      </c>
      <c r="AI20" s="330" t="s">
        <v>66</v>
      </c>
      <c r="AJ20" s="315"/>
      <c r="AK20" s="317"/>
      <c r="AL20" s="317"/>
      <c r="AM20" s="317"/>
      <c r="AN20" s="322"/>
      <c r="AO20" s="322"/>
      <c r="AP20" s="324"/>
      <c r="AQ20" s="326"/>
      <c r="AR20" s="383"/>
      <c r="AS20" s="386"/>
      <c r="AT20" s="374"/>
      <c r="AU20" s="375"/>
      <c r="AV20" s="370"/>
      <c r="AW20" s="374"/>
      <c r="AX20" s="346"/>
      <c r="AY20" s="370"/>
      <c r="AZ20" s="374"/>
      <c r="BA20" s="375"/>
      <c r="BB20" s="370"/>
      <c r="BC20" s="374"/>
      <c r="BD20" s="375"/>
      <c r="BE20" s="370"/>
      <c r="BF20" s="345"/>
      <c r="BG20" s="346"/>
      <c r="BH20" s="348"/>
      <c r="BI20" s="332" t="s">
        <v>67</v>
      </c>
      <c r="BJ20" s="333"/>
      <c r="BK20" s="332" t="s">
        <v>68</v>
      </c>
      <c r="BL20" s="333"/>
      <c r="BM20" s="332" t="s">
        <v>69</v>
      </c>
      <c r="BN20" s="333"/>
      <c r="BO20" s="361" t="s">
        <v>70</v>
      </c>
      <c r="BP20" s="362"/>
      <c r="BQ20" s="332" t="s">
        <v>71</v>
      </c>
      <c r="BR20" s="333"/>
      <c r="BS20" s="283" t="s">
        <v>67</v>
      </c>
      <c r="BT20" s="280"/>
      <c r="BU20" s="279" t="s">
        <v>68</v>
      </c>
      <c r="BV20" s="280"/>
      <c r="BW20" s="279" t="s">
        <v>69</v>
      </c>
      <c r="BX20" s="280"/>
      <c r="BY20" s="281" t="s">
        <v>70</v>
      </c>
      <c r="BZ20" s="282"/>
      <c r="CA20" s="279" t="s">
        <v>71</v>
      </c>
      <c r="CB20" s="283"/>
      <c r="CC20" s="357"/>
      <c r="CD20" s="284" t="s">
        <v>67</v>
      </c>
      <c r="CE20" s="285"/>
      <c r="CF20" s="284" t="s">
        <v>68</v>
      </c>
      <c r="CG20" s="285"/>
      <c r="CH20" s="284" t="s">
        <v>69</v>
      </c>
      <c r="CI20" s="285"/>
      <c r="CJ20" s="363" t="s">
        <v>70</v>
      </c>
      <c r="CK20" s="364"/>
      <c r="CL20" s="284" t="s">
        <v>71</v>
      </c>
      <c r="CM20" s="367"/>
      <c r="CN20" s="337"/>
      <c r="CO20" s="341"/>
      <c r="CP20" s="342"/>
      <c r="CQ20" s="337"/>
      <c r="CR20" s="341"/>
      <c r="CS20" s="342"/>
      <c r="CT20" s="337"/>
      <c r="CU20" s="341"/>
      <c r="CV20" s="342"/>
      <c r="CW20" s="337"/>
      <c r="CX20" s="341"/>
      <c r="CY20" s="342"/>
      <c r="CZ20" s="337"/>
      <c r="DA20" s="341"/>
      <c r="DB20" s="342"/>
      <c r="DC20" s="380"/>
    </row>
    <row r="21" spans="1:107" ht="15.75" thickBot="1" x14ac:dyDescent="0.3">
      <c r="A21" s="390"/>
      <c r="B21" s="392"/>
      <c r="C21" s="395"/>
      <c r="D21" s="10" t="s">
        <v>72</v>
      </c>
      <c r="E21" s="11"/>
      <c r="F21" s="10" t="s">
        <v>73</v>
      </c>
      <c r="G21" s="10"/>
      <c r="H21" s="12" t="s">
        <v>72</v>
      </c>
      <c r="I21" s="11"/>
      <c r="J21" s="10" t="s">
        <v>73</v>
      </c>
      <c r="K21" s="10"/>
      <c r="L21" s="12" t="s">
        <v>72</v>
      </c>
      <c r="M21" s="11"/>
      <c r="N21" s="10" t="s">
        <v>73</v>
      </c>
      <c r="O21" s="10"/>
      <c r="P21" s="12" t="s">
        <v>72</v>
      </c>
      <c r="Q21" s="11"/>
      <c r="R21" s="10" t="s">
        <v>73</v>
      </c>
      <c r="S21" s="10"/>
      <c r="T21" s="12" t="s">
        <v>72</v>
      </c>
      <c r="U21" s="11"/>
      <c r="V21" s="10" t="s">
        <v>73</v>
      </c>
      <c r="W21" s="298"/>
      <c r="X21" s="320"/>
      <c r="Y21" s="320"/>
      <c r="Z21" s="411"/>
      <c r="AA21" s="320"/>
      <c r="AB21" s="414"/>
      <c r="AC21" s="416"/>
      <c r="AD21" s="308"/>
      <c r="AE21" s="310"/>
      <c r="AF21" s="308"/>
      <c r="AG21" s="329"/>
      <c r="AH21" s="329"/>
      <c r="AI21" s="331"/>
      <c r="AJ21" s="315"/>
      <c r="AK21" s="317"/>
      <c r="AL21" s="317"/>
      <c r="AM21" s="317"/>
      <c r="AN21" s="322"/>
      <c r="AO21" s="322"/>
      <c r="AP21" s="324"/>
      <c r="AQ21" s="327"/>
      <c r="AR21" s="384"/>
      <c r="AS21" s="387"/>
      <c r="AT21" s="13" t="s">
        <v>72</v>
      </c>
      <c r="AU21" s="13" t="s">
        <v>73</v>
      </c>
      <c r="AV21" s="371"/>
      <c r="AW21" s="13" t="s">
        <v>72</v>
      </c>
      <c r="AX21" s="14" t="s">
        <v>73</v>
      </c>
      <c r="AY21" s="371"/>
      <c r="AZ21" s="15" t="s">
        <v>72</v>
      </c>
      <c r="BA21" s="14" t="s">
        <v>73</v>
      </c>
      <c r="BB21" s="371"/>
      <c r="BC21" s="13" t="s">
        <v>72</v>
      </c>
      <c r="BD21" s="13" t="s">
        <v>73</v>
      </c>
      <c r="BE21" s="371"/>
      <c r="BF21" s="14" t="s">
        <v>72</v>
      </c>
      <c r="BG21" s="16" t="s">
        <v>73</v>
      </c>
      <c r="BH21" s="349"/>
      <c r="BI21" s="17" t="s">
        <v>72</v>
      </c>
      <c r="BJ21" s="187" t="s">
        <v>73</v>
      </c>
      <c r="BK21" s="18" t="s">
        <v>72</v>
      </c>
      <c r="BL21" s="169" t="s">
        <v>73</v>
      </c>
      <c r="BM21" s="18" t="s">
        <v>72</v>
      </c>
      <c r="BN21" s="18" t="s">
        <v>73</v>
      </c>
      <c r="BO21" s="18" t="s">
        <v>72</v>
      </c>
      <c r="BP21" s="18" t="s">
        <v>73</v>
      </c>
      <c r="BQ21" s="18" t="s">
        <v>72</v>
      </c>
      <c r="BR21" s="18" t="s">
        <v>73</v>
      </c>
      <c r="BS21" s="19" t="s">
        <v>72</v>
      </c>
      <c r="BT21" s="20" t="s">
        <v>73</v>
      </c>
      <c r="BU21" s="21" t="s">
        <v>72</v>
      </c>
      <c r="BV21" s="149" t="s">
        <v>73</v>
      </c>
      <c r="BW21" s="21" t="s">
        <v>72</v>
      </c>
      <c r="BX21" s="21" t="s">
        <v>73</v>
      </c>
      <c r="BY21" s="21" t="s">
        <v>72</v>
      </c>
      <c r="BZ21" s="21" t="s">
        <v>73</v>
      </c>
      <c r="CA21" s="21" t="s">
        <v>72</v>
      </c>
      <c r="CB21" s="148" t="s">
        <v>73</v>
      </c>
      <c r="CC21" s="358"/>
      <c r="CD21" s="286"/>
      <c r="CE21" s="287"/>
      <c r="CF21" s="286"/>
      <c r="CG21" s="287"/>
      <c r="CH21" s="286"/>
      <c r="CI21" s="287"/>
      <c r="CJ21" s="365"/>
      <c r="CK21" s="366"/>
      <c r="CL21" s="286"/>
      <c r="CM21" s="368"/>
      <c r="CN21" s="338"/>
      <c r="CO21" s="22" t="s">
        <v>72</v>
      </c>
      <c r="CP21" s="22" t="s">
        <v>73</v>
      </c>
      <c r="CQ21" s="338"/>
      <c r="CR21" s="22" t="s">
        <v>72</v>
      </c>
      <c r="CS21" s="23" t="s">
        <v>73</v>
      </c>
      <c r="CT21" s="338"/>
      <c r="CU21" s="24" t="s">
        <v>72</v>
      </c>
      <c r="CV21" s="23" t="s">
        <v>73</v>
      </c>
      <c r="CW21" s="338"/>
      <c r="CX21" s="22" t="s">
        <v>72</v>
      </c>
      <c r="CY21" s="22" t="s">
        <v>73</v>
      </c>
      <c r="CZ21" s="338"/>
      <c r="DA21" s="23" t="s">
        <v>72</v>
      </c>
      <c r="DB21" s="22" t="s">
        <v>73</v>
      </c>
      <c r="DC21" s="381"/>
    </row>
    <row r="22" spans="1:107" ht="16.5" thickTop="1" thickBot="1" x14ac:dyDescent="0.3">
      <c r="A22" s="145">
        <v>7573</v>
      </c>
      <c r="B22" s="25" t="s">
        <v>87</v>
      </c>
      <c r="C22" s="26">
        <v>2022</v>
      </c>
      <c r="D22" s="27">
        <v>2</v>
      </c>
      <c r="E22" s="28">
        <v>0</v>
      </c>
      <c r="F22" s="27">
        <v>3</v>
      </c>
      <c r="G22" s="28">
        <v>0</v>
      </c>
      <c r="H22" s="27">
        <v>4</v>
      </c>
      <c r="I22" s="28">
        <v>0</v>
      </c>
      <c r="J22" s="27">
        <v>6</v>
      </c>
      <c r="K22" s="28">
        <v>0</v>
      </c>
      <c r="L22" s="27">
        <v>7</v>
      </c>
      <c r="M22" s="28">
        <v>0</v>
      </c>
      <c r="N22" s="27">
        <v>4</v>
      </c>
      <c r="O22" s="28">
        <v>0</v>
      </c>
      <c r="P22" s="27">
        <v>12</v>
      </c>
      <c r="Q22" s="28">
        <v>0</v>
      </c>
      <c r="R22" s="27">
        <v>10</v>
      </c>
      <c r="S22" s="28">
        <v>0</v>
      </c>
      <c r="T22" s="27">
        <v>13</v>
      </c>
      <c r="U22" s="28">
        <v>0</v>
      </c>
      <c r="V22" s="27">
        <v>8</v>
      </c>
      <c r="W22" s="29">
        <v>6</v>
      </c>
      <c r="X22" s="29">
        <v>15</v>
      </c>
      <c r="Y22" s="29">
        <v>14</v>
      </c>
      <c r="Z22" s="29">
        <v>8</v>
      </c>
      <c r="AA22" s="29">
        <v>5</v>
      </c>
      <c r="AB22" s="29">
        <v>0</v>
      </c>
      <c r="AC22" s="29">
        <v>6</v>
      </c>
      <c r="AD22" s="29">
        <v>48</v>
      </c>
      <c r="AE22" s="29">
        <v>10</v>
      </c>
      <c r="AF22" s="156">
        <v>5</v>
      </c>
      <c r="AG22" s="159">
        <v>28</v>
      </c>
      <c r="AH22" s="159">
        <v>13</v>
      </c>
      <c r="AI22" s="170">
        <v>8</v>
      </c>
      <c r="AJ22" s="172">
        <v>0</v>
      </c>
      <c r="AK22" s="173">
        <v>0</v>
      </c>
      <c r="AL22" s="174">
        <v>0</v>
      </c>
      <c r="AM22" s="174">
        <v>0</v>
      </c>
      <c r="AN22" s="179">
        <v>0</v>
      </c>
      <c r="AO22" s="182">
        <v>0</v>
      </c>
      <c r="AP22" s="183">
        <v>0</v>
      </c>
      <c r="AQ22" s="172">
        <v>0</v>
      </c>
      <c r="AR22" s="183">
        <v>0</v>
      </c>
      <c r="AS22" s="35">
        <v>0</v>
      </c>
      <c r="AT22" s="36">
        <v>0</v>
      </c>
      <c r="AU22" s="37">
        <v>0</v>
      </c>
      <c r="AV22" s="35">
        <v>0</v>
      </c>
      <c r="AW22" s="36">
        <v>0</v>
      </c>
      <c r="AX22" s="37">
        <v>0</v>
      </c>
      <c r="AY22" s="35">
        <v>0</v>
      </c>
      <c r="AZ22" s="36">
        <v>0</v>
      </c>
      <c r="BA22" s="37">
        <v>0</v>
      </c>
      <c r="BB22" s="35">
        <v>0</v>
      </c>
      <c r="BC22" s="36">
        <v>0</v>
      </c>
      <c r="BD22" s="37">
        <v>0</v>
      </c>
      <c r="BE22" s="35">
        <v>0</v>
      </c>
      <c r="BF22" s="36">
        <v>0</v>
      </c>
      <c r="BG22" s="37">
        <v>0</v>
      </c>
      <c r="BH22" s="189">
        <v>0</v>
      </c>
      <c r="BI22" s="31">
        <v>0</v>
      </c>
      <c r="BJ22" s="33">
        <v>0</v>
      </c>
      <c r="BK22" s="39">
        <v>0</v>
      </c>
      <c r="BL22" s="40">
        <v>0</v>
      </c>
      <c r="BM22" s="39">
        <v>0</v>
      </c>
      <c r="BN22" s="40">
        <v>0</v>
      </c>
      <c r="BO22" s="31">
        <v>0</v>
      </c>
      <c r="BP22" s="33">
        <v>0</v>
      </c>
      <c r="BQ22" s="39">
        <v>0</v>
      </c>
      <c r="BR22" s="34">
        <v>0</v>
      </c>
      <c r="BS22" s="41">
        <v>0</v>
      </c>
      <c r="BT22" s="42">
        <v>0</v>
      </c>
      <c r="BU22" s="43">
        <v>0</v>
      </c>
      <c r="BV22" s="44">
        <v>0</v>
      </c>
      <c r="BW22" s="41">
        <v>0</v>
      </c>
      <c r="BX22" s="42">
        <v>0</v>
      </c>
      <c r="BY22" s="43">
        <v>0</v>
      </c>
      <c r="BZ22" s="44">
        <v>0</v>
      </c>
      <c r="CA22" s="41">
        <v>0</v>
      </c>
      <c r="CB22" s="42">
        <v>0</v>
      </c>
      <c r="CC22" s="198">
        <v>0</v>
      </c>
      <c r="CD22" s="275">
        <v>0</v>
      </c>
      <c r="CE22" s="276"/>
      <c r="CF22" s="277">
        <v>0</v>
      </c>
      <c r="CG22" s="278"/>
      <c r="CH22" s="275">
        <v>0</v>
      </c>
      <c r="CI22" s="276"/>
      <c r="CJ22" s="275">
        <v>0</v>
      </c>
      <c r="CK22" s="276"/>
      <c r="CL22" s="275">
        <v>0</v>
      </c>
      <c r="CM22" s="276"/>
      <c r="CN22" s="46">
        <v>0</v>
      </c>
      <c r="CO22" s="47">
        <v>0</v>
      </c>
      <c r="CP22" s="48">
        <v>0</v>
      </c>
      <c r="CQ22" s="46">
        <v>0</v>
      </c>
      <c r="CR22" s="47">
        <v>0</v>
      </c>
      <c r="CS22" s="49">
        <v>0</v>
      </c>
      <c r="CT22" s="50">
        <v>0</v>
      </c>
      <c r="CU22" s="47">
        <v>0</v>
      </c>
      <c r="CV22" s="48">
        <v>0</v>
      </c>
      <c r="CW22" s="46">
        <v>0</v>
      </c>
      <c r="CX22" s="47">
        <v>0</v>
      </c>
      <c r="CY22" s="49">
        <v>0</v>
      </c>
      <c r="CZ22" s="50">
        <v>0</v>
      </c>
      <c r="DA22" s="47">
        <v>0</v>
      </c>
      <c r="DB22" s="49">
        <v>0</v>
      </c>
      <c r="DC22" s="51"/>
    </row>
    <row r="23" spans="1:107" ht="16.5" thickTop="1" thickBot="1" x14ac:dyDescent="0.3">
      <c r="A23" s="143">
        <v>691</v>
      </c>
      <c r="B23" s="25" t="s">
        <v>87</v>
      </c>
      <c r="C23" s="26">
        <v>2022</v>
      </c>
      <c r="D23" s="52">
        <v>1</v>
      </c>
      <c r="E23" s="53">
        <v>0</v>
      </c>
      <c r="F23" s="52">
        <v>0</v>
      </c>
      <c r="G23" s="53">
        <v>0</v>
      </c>
      <c r="H23" s="52">
        <v>7</v>
      </c>
      <c r="I23" s="53">
        <v>0</v>
      </c>
      <c r="J23" s="52">
        <v>20</v>
      </c>
      <c r="K23" s="53">
        <v>0</v>
      </c>
      <c r="L23" s="52">
        <v>6</v>
      </c>
      <c r="M23" s="53">
        <v>0</v>
      </c>
      <c r="N23" s="52">
        <v>10</v>
      </c>
      <c r="O23" s="53">
        <v>0</v>
      </c>
      <c r="P23" s="52">
        <v>1</v>
      </c>
      <c r="Q23" s="53">
        <v>0</v>
      </c>
      <c r="R23" s="52">
        <v>7</v>
      </c>
      <c r="S23" s="53">
        <v>0</v>
      </c>
      <c r="T23" s="52">
        <v>35</v>
      </c>
      <c r="U23" s="53">
        <v>0</v>
      </c>
      <c r="V23" s="52">
        <v>42</v>
      </c>
      <c r="W23" s="54">
        <v>0</v>
      </c>
      <c r="X23" s="54">
        <v>75</v>
      </c>
      <c r="Y23" s="54">
        <v>4</v>
      </c>
      <c r="Z23" s="54">
        <v>23</v>
      </c>
      <c r="AA23" s="54">
        <v>3</v>
      </c>
      <c r="AB23" s="54">
        <v>0</v>
      </c>
      <c r="AC23" s="54">
        <v>24</v>
      </c>
      <c r="AD23" s="54">
        <v>0</v>
      </c>
      <c r="AE23" s="54">
        <v>0</v>
      </c>
      <c r="AF23" s="61">
        <v>0</v>
      </c>
      <c r="AG23" s="160">
        <v>90</v>
      </c>
      <c r="AH23" s="160">
        <v>75</v>
      </c>
      <c r="AI23" s="166">
        <v>139</v>
      </c>
      <c r="AJ23" s="175">
        <v>1</v>
      </c>
      <c r="AK23" s="167">
        <v>0</v>
      </c>
      <c r="AL23" s="167">
        <v>0</v>
      </c>
      <c r="AM23" s="167">
        <v>0</v>
      </c>
      <c r="AN23" s="180">
        <v>0</v>
      </c>
      <c r="AO23" s="167">
        <v>0</v>
      </c>
      <c r="AP23" s="184">
        <v>0</v>
      </c>
      <c r="AQ23" s="175">
        <v>4</v>
      </c>
      <c r="AR23" s="184">
        <v>24</v>
      </c>
      <c r="AS23" s="58">
        <v>0</v>
      </c>
      <c r="AT23" s="59">
        <v>0</v>
      </c>
      <c r="AU23" s="60">
        <v>0</v>
      </c>
      <c r="AV23" s="58">
        <v>0</v>
      </c>
      <c r="AW23" s="59">
        <v>0</v>
      </c>
      <c r="AX23" s="60">
        <v>0</v>
      </c>
      <c r="AY23" s="58">
        <v>0</v>
      </c>
      <c r="AZ23" s="59">
        <v>0</v>
      </c>
      <c r="BA23" s="60">
        <v>0</v>
      </c>
      <c r="BB23" s="58">
        <v>0</v>
      </c>
      <c r="BC23" s="59">
        <v>0</v>
      </c>
      <c r="BD23" s="60">
        <v>0</v>
      </c>
      <c r="BE23" s="58">
        <v>0</v>
      </c>
      <c r="BF23" s="59">
        <v>0</v>
      </c>
      <c r="BG23" s="60">
        <v>0</v>
      </c>
      <c r="BH23" s="190">
        <v>0</v>
      </c>
      <c r="BI23" s="54">
        <v>0</v>
      </c>
      <c r="BJ23" s="56">
        <v>0</v>
      </c>
      <c r="BK23" s="62">
        <v>0</v>
      </c>
      <c r="BL23" s="63">
        <v>0</v>
      </c>
      <c r="BM23" s="62">
        <v>0</v>
      </c>
      <c r="BN23" s="63">
        <v>0</v>
      </c>
      <c r="BO23" s="54">
        <v>0</v>
      </c>
      <c r="BP23" s="56">
        <v>0</v>
      </c>
      <c r="BQ23" s="62">
        <v>0</v>
      </c>
      <c r="BR23" s="57">
        <v>0</v>
      </c>
      <c r="BS23" s="64">
        <v>0</v>
      </c>
      <c r="BT23" s="65">
        <v>0</v>
      </c>
      <c r="BU23" s="66">
        <v>0</v>
      </c>
      <c r="BV23" s="67">
        <v>0</v>
      </c>
      <c r="BW23" s="64">
        <v>0</v>
      </c>
      <c r="BX23" s="65">
        <v>0</v>
      </c>
      <c r="BY23" s="66">
        <v>0</v>
      </c>
      <c r="BZ23" s="67">
        <v>0</v>
      </c>
      <c r="CA23" s="64">
        <v>0</v>
      </c>
      <c r="CB23" s="65">
        <v>0</v>
      </c>
      <c r="CC23" s="199">
        <v>0</v>
      </c>
      <c r="CD23" s="271">
        <v>0</v>
      </c>
      <c r="CE23" s="272"/>
      <c r="CF23" s="271">
        <v>0</v>
      </c>
      <c r="CG23" s="272"/>
      <c r="CH23" s="271">
        <v>0</v>
      </c>
      <c r="CI23" s="272"/>
      <c r="CJ23" s="271">
        <v>0</v>
      </c>
      <c r="CK23" s="272"/>
      <c r="CL23" s="271">
        <v>0</v>
      </c>
      <c r="CM23" s="272"/>
      <c r="CN23" s="69">
        <v>0</v>
      </c>
      <c r="CO23" s="70">
        <v>0</v>
      </c>
      <c r="CP23" s="71">
        <v>0</v>
      </c>
      <c r="CQ23" s="69">
        <v>0</v>
      </c>
      <c r="CR23" s="70">
        <v>0</v>
      </c>
      <c r="CS23" s="72">
        <v>0</v>
      </c>
      <c r="CT23" s="73">
        <v>0</v>
      </c>
      <c r="CU23" s="70">
        <v>0</v>
      </c>
      <c r="CV23" s="71">
        <v>0</v>
      </c>
      <c r="CW23" s="69">
        <v>0</v>
      </c>
      <c r="CX23" s="70">
        <v>0</v>
      </c>
      <c r="CY23" s="72">
        <v>0</v>
      </c>
      <c r="CZ23" s="73">
        <v>0</v>
      </c>
      <c r="DA23" s="70">
        <v>0</v>
      </c>
      <c r="DB23" s="72">
        <v>0</v>
      </c>
      <c r="DC23" s="74"/>
    </row>
    <row r="24" spans="1:107" ht="16.5" thickTop="1" thickBot="1" x14ac:dyDescent="0.3">
      <c r="A24" s="146">
        <v>3297</v>
      </c>
      <c r="B24" s="25" t="s">
        <v>87</v>
      </c>
      <c r="C24" s="26">
        <v>2022</v>
      </c>
      <c r="D24" s="52">
        <v>1</v>
      </c>
      <c r="E24" s="53">
        <v>0</v>
      </c>
      <c r="F24" s="52">
        <v>1</v>
      </c>
      <c r="G24" s="53">
        <v>0</v>
      </c>
      <c r="H24" s="52">
        <v>1</v>
      </c>
      <c r="I24" s="53">
        <v>0</v>
      </c>
      <c r="J24" s="52">
        <v>5</v>
      </c>
      <c r="K24" s="53">
        <v>0</v>
      </c>
      <c r="L24" s="52">
        <v>0</v>
      </c>
      <c r="M24" s="53">
        <v>0</v>
      </c>
      <c r="N24" s="52">
        <v>6</v>
      </c>
      <c r="O24" s="53">
        <v>0</v>
      </c>
      <c r="P24" s="52">
        <v>0</v>
      </c>
      <c r="Q24" s="53">
        <v>0</v>
      </c>
      <c r="R24" s="52">
        <v>3</v>
      </c>
      <c r="S24" s="53">
        <v>0</v>
      </c>
      <c r="T24" s="52">
        <v>6</v>
      </c>
      <c r="U24" s="53">
        <v>0</v>
      </c>
      <c r="V24" s="52">
        <v>8</v>
      </c>
      <c r="W24" s="54">
        <v>0</v>
      </c>
      <c r="X24" s="54">
        <v>17</v>
      </c>
      <c r="Y24" s="54">
        <v>14</v>
      </c>
      <c r="Z24" s="54">
        <v>0</v>
      </c>
      <c r="AA24" s="54">
        <v>0</v>
      </c>
      <c r="AB24" s="54">
        <v>0</v>
      </c>
      <c r="AC24" s="54">
        <v>9</v>
      </c>
      <c r="AD24" s="54">
        <v>18</v>
      </c>
      <c r="AE24" s="54">
        <v>2</v>
      </c>
      <c r="AF24" s="61">
        <v>2</v>
      </c>
      <c r="AG24" s="160">
        <v>8</v>
      </c>
      <c r="AH24" s="160">
        <v>2</v>
      </c>
      <c r="AI24" s="166">
        <v>13</v>
      </c>
      <c r="AJ24" s="175">
        <v>0</v>
      </c>
      <c r="AK24" s="167">
        <v>0</v>
      </c>
      <c r="AL24" s="167">
        <v>0</v>
      </c>
      <c r="AM24" s="167">
        <v>0</v>
      </c>
      <c r="AN24" s="180">
        <v>0</v>
      </c>
      <c r="AO24" s="167">
        <v>0</v>
      </c>
      <c r="AP24" s="184">
        <v>0</v>
      </c>
      <c r="AQ24" s="175">
        <v>1</v>
      </c>
      <c r="AR24" s="184">
        <v>0</v>
      </c>
      <c r="AS24" s="58">
        <v>0</v>
      </c>
      <c r="AT24" s="59">
        <v>0</v>
      </c>
      <c r="AU24" s="60">
        <v>0</v>
      </c>
      <c r="AV24" s="58">
        <v>0</v>
      </c>
      <c r="AW24" s="59">
        <v>0</v>
      </c>
      <c r="AX24" s="60">
        <v>0</v>
      </c>
      <c r="AY24" s="58">
        <v>0</v>
      </c>
      <c r="AZ24" s="59">
        <v>0</v>
      </c>
      <c r="BA24" s="60">
        <v>0</v>
      </c>
      <c r="BB24" s="58">
        <v>0</v>
      </c>
      <c r="BC24" s="59">
        <v>0</v>
      </c>
      <c r="BD24" s="60">
        <v>0</v>
      </c>
      <c r="BE24" s="58">
        <v>0</v>
      </c>
      <c r="BF24" s="59">
        <v>0</v>
      </c>
      <c r="BG24" s="60">
        <v>0</v>
      </c>
      <c r="BH24" s="190">
        <v>0</v>
      </c>
      <c r="BI24" s="54">
        <v>0</v>
      </c>
      <c r="BJ24" s="56">
        <v>0</v>
      </c>
      <c r="BK24" s="62">
        <v>0</v>
      </c>
      <c r="BL24" s="63">
        <v>0</v>
      </c>
      <c r="BM24" s="62">
        <v>0</v>
      </c>
      <c r="BN24" s="63">
        <v>0</v>
      </c>
      <c r="BO24" s="54">
        <v>0</v>
      </c>
      <c r="BP24" s="56">
        <v>0</v>
      </c>
      <c r="BQ24" s="62">
        <v>0</v>
      </c>
      <c r="BR24" s="57">
        <v>0</v>
      </c>
      <c r="BS24" s="64">
        <v>0</v>
      </c>
      <c r="BT24" s="65">
        <v>0</v>
      </c>
      <c r="BU24" s="66">
        <v>0</v>
      </c>
      <c r="BV24" s="67">
        <v>0</v>
      </c>
      <c r="BW24" s="64">
        <v>0</v>
      </c>
      <c r="BX24" s="65">
        <v>0</v>
      </c>
      <c r="BY24" s="66">
        <v>0</v>
      </c>
      <c r="BZ24" s="67">
        <v>0</v>
      </c>
      <c r="CA24" s="64">
        <v>0</v>
      </c>
      <c r="CB24" s="65">
        <v>0</v>
      </c>
      <c r="CC24" s="199">
        <v>0</v>
      </c>
      <c r="CD24" s="271">
        <v>0</v>
      </c>
      <c r="CE24" s="272"/>
      <c r="CF24" s="271">
        <v>0</v>
      </c>
      <c r="CG24" s="272"/>
      <c r="CH24" s="271">
        <v>0</v>
      </c>
      <c r="CI24" s="272"/>
      <c r="CJ24" s="271">
        <v>0</v>
      </c>
      <c r="CK24" s="272"/>
      <c r="CL24" s="271">
        <v>0</v>
      </c>
      <c r="CM24" s="272"/>
      <c r="CN24" s="69">
        <v>0</v>
      </c>
      <c r="CO24" s="70">
        <v>0</v>
      </c>
      <c r="CP24" s="71">
        <v>0</v>
      </c>
      <c r="CQ24" s="69">
        <v>0</v>
      </c>
      <c r="CR24" s="70">
        <v>0</v>
      </c>
      <c r="CS24" s="72">
        <v>0</v>
      </c>
      <c r="CT24" s="73">
        <v>0</v>
      </c>
      <c r="CU24" s="70">
        <v>0</v>
      </c>
      <c r="CV24" s="71">
        <v>0</v>
      </c>
      <c r="CW24" s="69">
        <v>0</v>
      </c>
      <c r="CX24" s="70">
        <v>0</v>
      </c>
      <c r="CY24" s="72">
        <v>0</v>
      </c>
      <c r="CZ24" s="73">
        <v>0</v>
      </c>
      <c r="DA24" s="70">
        <v>0</v>
      </c>
      <c r="DB24" s="72">
        <v>0</v>
      </c>
      <c r="DC24" s="74"/>
    </row>
    <row r="25" spans="1:107" ht="16.5" thickTop="1" thickBot="1" x14ac:dyDescent="0.3">
      <c r="A25" s="146">
        <v>5147</v>
      </c>
      <c r="B25" s="25" t="s">
        <v>87</v>
      </c>
      <c r="C25" s="26">
        <v>2022</v>
      </c>
      <c r="D25" s="52">
        <v>0</v>
      </c>
      <c r="E25" s="53">
        <v>0</v>
      </c>
      <c r="F25" s="52">
        <v>0</v>
      </c>
      <c r="G25" s="53">
        <v>0</v>
      </c>
      <c r="H25" s="52">
        <v>3</v>
      </c>
      <c r="I25" s="53">
        <v>0</v>
      </c>
      <c r="J25" s="52">
        <v>28</v>
      </c>
      <c r="K25" s="53">
        <v>0</v>
      </c>
      <c r="L25" s="52">
        <v>3</v>
      </c>
      <c r="M25" s="53">
        <v>0</v>
      </c>
      <c r="N25" s="52">
        <v>5</v>
      </c>
      <c r="O25" s="53">
        <v>0</v>
      </c>
      <c r="P25" s="52">
        <v>2</v>
      </c>
      <c r="Q25" s="53">
        <v>0</v>
      </c>
      <c r="R25" s="52">
        <v>3</v>
      </c>
      <c r="S25" s="53">
        <v>0</v>
      </c>
      <c r="T25" s="52">
        <v>26</v>
      </c>
      <c r="U25" s="53">
        <v>0</v>
      </c>
      <c r="V25" s="52">
        <v>26</v>
      </c>
      <c r="W25" s="54">
        <v>5</v>
      </c>
      <c r="X25" s="54">
        <v>46</v>
      </c>
      <c r="Y25" s="54">
        <v>28</v>
      </c>
      <c r="Z25" s="54">
        <v>7</v>
      </c>
      <c r="AA25" s="54">
        <v>10</v>
      </c>
      <c r="AB25" s="54">
        <v>0</v>
      </c>
      <c r="AC25" s="54">
        <v>28</v>
      </c>
      <c r="AD25" s="54">
        <v>6</v>
      </c>
      <c r="AE25" s="54">
        <v>62</v>
      </c>
      <c r="AF25" s="61">
        <v>0</v>
      </c>
      <c r="AG25" s="160">
        <v>25</v>
      </c>
      <c r="AH25" s="160">
        <v>10</v>
      </c>
      <c r="AI25" s="166">
        <v>78</v>
      </c>
      <c r="AJ25" s="175">
        <v>0</v>
      </c>
      <c r="AK25" s="167">
        <v>0</v>
      </c>
      <c r="AL25" s="167">
        <v>0</v>
      </c>
      <c r="AM25" s="167">
        <v>0</v>
      </c>
      <c r="AN25" s="180">
        <v>0</v>
      </c>
      <c r="AO25" s="167">
        <v>0</v>
      </c>
      <c r="AP25" s="184">
        <v>0</v>
      </c>
      <c r="AQ25" s="175">
        <v>4</v>
      </c>
      <c r="AR25" s="184">
        <v>25</v>
      </c>
      <c r="AS25" s="58">
        <v>0</v>
      </c>
      <c r="AT25" s="59">
        <v>0</v>
      </c>
      <c r="AU25" s="60">
        <v>0</v>
      </c>
      <c r="AV25" s="58">
        <v>0</v>
      </c>
      <c r="AW25" s="59">
        <v>0</v>
      </c>
      <c r="AX25" s="60">
        <v>0</v>
      </c>
      <c r="AY25" s="58">
        <v>0</v>
      </c>
      <c r="AZ25" s="59">
        <v>0</v>
      </c>
      <c r="BA25" s="60">
        <v>0</v>
      </c>
      <c r="BB25" s="58">
        <v>0</v>
      </c>
      <c r="BC25" s="59">
        <v>0</v>
      </c>
      <c r="BD25" s="60">
        <v>0</v>
      </c>
      <c r="BE25" s="58">
        <v>0</v>
      </c>
      <c r="BF25" s="59">
        <v>0</v>
      </c>
      <c r="BG25" s="60">
        <v>0</v>
      </c>
      <c r="BH25" s="190">
        <v>0</v>
      </c>
      <c r="BI25" s="54">
        <v>0</v>
      </c>
      <c r="BJ25" s="56">
        <v>0</v>
      </c>
      <c r="BK25" s="62">
        <v>0</v>
      </c>
      <c r="BL25" s="63">
        <v>0</v>
      </c>
      <c r="BM25" s="62">
        <v>0</v>
      </c>
      <c r="BN25" s="63">
        <v>0</v>
      </c>
      <c r="BO25" s="54">
        <v>0</v>
      </c>
      <c r="BP25" s="56">
        <v>0</v>
      </c>
      <c r="BQ25" s="62">
        <v>0</v>
      </c>
      <c r="BR25" s="57">
        <v>0</v>
      </c>
      <c r="BS25" s="64">
        <v>0</v>
      </c>
      <c r="BT25" s="65">
        <v>0</v>
      </c>
      <c r="BU25" s="66">
        <v>0</v>
      </c>
      <c r="BV25" s="67">
        <v>0</v>
      </c>
      <c r="BW25" s="64">
        <v>0</v>
      </c>
      <c r="BX25" s="65">
        <v>0</v>
      </c>
      <c r="BY25" s="66">
        <v>0</v>
      </c>
      <c r="BZ25" s="67">
        <v>0</v>
      </c>
      <c r="CA25" s="64">
        <v>0</v>
      </c>
      <c r="CB25" s="65">
        <v>0</v>
      </c>
      <c r="CC25" s="199">
        <v>0</v>
      </c>
      <c r="CD25" s="271">
        <v>0</v>
      </c>
      <c r="CE25" s="272"/>
      <c r="CF25" s="271">
        <v>0</v>
      </c>
      <c r="CG25" s="272"/>
      <c r="CH25" s="271">
        <v>0</v>
      </c>
      <c r="CI25" s="272"/>
      <c r="CJ25" s="271">
        <v>0</v>
      </c>
      <c r="CK25" s="272"/>
      <c r="CL25" s="271">
        <v>0</v>
      </c>
      <c r="CM25" s="272"/>
      <c r="CN25" s="69">
        <v>0</v>
      </c>
      <c r="CO25" s="70">
        <v>0</v>
      </c>
      <c r="CP25" s="71">
        <v>0</v>
      </c>
      <c r="CQ25" s="69">
        <v>0</v>
      </c>
      <c r="CR25" s="70">
        <v>0</v>
      </c>
      <c r="CS25" s="72">
        <v>0</v>
      </c>
      <c r="CT25" s="73">
        <v>0</v>
      </c>
      <c r="CU25" s="70">
        <v>0</v>
      </c>
      <c r="CV25" s="71">
        <v>0</v>
      </c>
      <c r="CW25" s="69">
        <v>0</v>
      </c>
      <c r="CX25" s="70">
        <v>0</v>
      </c>
      <c r="CY25" s="72">
        <v>0</v>
      </c>
      <c r="CZ25" s="73">
        <v>0</v>
      </c>
      <c r="DA25" s="70">
        <v>0</v>
      </c>
      <c r="DB25" s="72">
        <v>0</v>
      </c>
      <c r="DC25" s="74"/>
    </row>
    <row r="26" spans="1:107" ht="16.5" thickTop="1" thickBot="1" x14ac:dyDescent="0.3">
      <c r="A26" s="146">
        <v>7320</v>
      </c>
      <c r="B26" s="25" t="s">
        <v>87</v>
      </c>
      <c r="C26" s="26">
        <v>2022</v>
      </c>
      <c r="D26" s="52">
        <v>5</v>
      </c>
      <c r="E26" s="53">
        <v>0</v>
      </c>
      <c r="F26" s="52">
        <v>4</v>
      </c>
      <c r="G26" s="53">
        <v>0</v>
      </c>
      <c r="H26" s="52">
        <v>10</v>
      </c>
      <c r="I26" s="53">
        <v>0</v>
      </c>
      <c r="J26" s="52">
        <v>7</v>
      </c>
      <c r="K26" s="53">
        <v>0</v>
      </c>
      <c r="L26" s="52">
        <v>5</v>
      </c>
      <c r="M26" s="53">
        <v>0</v>
      </c>
      <c r="N26" s="52">
        <v>10</v>
      </c>
      <c r="O26" s="53">
        <v>0</v>
      </c>
      <c r="P26" s="52">
        <v>10</v>
      </c>
      <c r="Q26" s="53">
        <v>0</v>
      </c>
      <c r="R26" s="52">
        <v>8</v>
      </c>
      <c r="S26" s="53">
        <v>0</v>
      </c>
      <c r="T26" s="52">
        <v>53</v>
      </c>
      <c r="U26" s="53">
        <v>0</v>
      </c>
      <c r="V26" s="52">
        <v>60</v>
      </c>
      <c r="W26" s="54">
        <v>10</v>
      </c>
      <c r="X26" s="54">
        <v>103</v>
      </c>
      <c r="Y26" s="54">
        <v>9</v>
      </c>
      <c r="Z26" s="54">
        <v>9</v>
      </c>
      <c r="AA26" s="54">
        <v>4</v>
      </c>
      <c r="AB26" s="54">
        <v>0</v>
      </c>
      <c r="AC26" s="54">
        <v>11</v>
      </c>
      <c r="AD26" s="54">
        <v>135</v>
      </c>
      <c r="AE26" s="54">
        <v>5</v>
      </c>
      <c r="AF26" s="61">
        <v>37</v>
      </c>
      <c r="AG26" s="160">
        <v>49</v>
      </c>
      <c r="AH26" s="160">
        <v>0</v>
      </c>
      <c r="AI26" s="166">
        <v>20</v>
      </c>
      <c r="AJ26" s="175">
        <v>0</v>
      </c>
      <c r="AK26" s="167">
        <v>0</v>
      </c>
      <c r="AL26" s="167">
        <v>0</v>
      </c>
      <c r="AM26" s="167">
        <v>0</v>
      </c>
      <c r="AN26" s="180">
        <v>0</v>
      </c>
      <c r="AO26" s="167">
        <v>0</v>
      </c>
      <c r="AP26" s="184">
        <v>0</v>
      </c>
      <c r="AQ26" s="175">
        <v>4</v>
      </c>
      <c r="AR26" s="184">
        <v>10</v>
      </c>
      <c r="AS26" s="58">
        <v>0</v>
      </c>
      <c r="AT26" s="59">
        <v>0</v>
      </c>
      <c r="AU26" s="60">
        <v>0</v>
      </c>
      <c r="AV26" s="58">
        <v>0</v>
      </c>
      <c r="AW26" s="59">
        <v>0</v>
      </c>
      <c r="AX26" s="60">
        <v>0</v>
      </c>
      <c r="AY26" s="58">
        <v>0</v>
      </c>
      <c r="AZ26" s="59">
        <v>0</v>
      </c>
      <c r="BA26" s="60">
        <v>0</v>
      </c>
      <c r="BB26" s="58">
        <v>0</v>
      </c>
      <c r="BC26" s="59">
        <v>0</v>
      </c>
      <c r="BD26" s="60">
        <v>0</v>
      </c>
      <c r="BE26" s="58">
        <v>0</v>
      </c>
      <c r="BF26" s="59">
        <v>0</v>
      </c>
      <c r="BG26" s="60">
        <v>0</v>
      </c>
      <c r="BH26" s="190">
        <v>0</v>
      </c>
      <c r="BI26" s="54">
        <v>0</v>
      </c>
      <c r="BJ26" s="56">
        <v>0</v>
      </c>
      <c r="BK26" s="62">
        <v>0</v>
      </c>
      <c r="BL26" s="63">
        <v>0</v>
      </c>
      <c r="BM26" s="62">
        <v>0</v>
      </c>
      <c r="BN26" s="63">
        <v>0</v>
      </c>
      <c r="BO26" s="54">
        <v>0</v>
      </c>
      <c r="BP26" s="56">
        <v>0</v>
      </c>
      <c r="BQ26" s="62">
        <v>53</v>
      </c>
      <c r="BR26" s="57">
        <v>60</v>
      </c>
      <c r="BS26" s="64">
        <v>0</v>
      </c>
      <c r="BT26" s="65">
        <v>0</v>
      </c>
      <c r="BU26" s="66">
        <v>0</v>
      </c>
      <c r="BV26" s="67">
        <v>0</v>
      </c>
      <c r="BW26" s="64">
        <v>0</v>
      </c>
      <c r="BX26" s="65">
        <v>0</v>
      </c>
      <c r="BY26" s="66">
        <v>0</v>
      </c>
      <c r="BZ26" s="67">
        <v>0</v>
      </c>
      <c r="CA26" s="64">
        <v>0</v>
      </c>
      <c r="CB26" s="65">
        <v>0</v>
      </c>
      <c r="CC26" s="199">
        <v>0</v>
      </c>
      <c r="CD26" s="271">
        <v>0</v>
      </c>
      <c r="CE26" s="272"/>
      <c r="CF26" s="271">
        <v>0</v>
      </c>
      <c r="CG26" s="272"/>
      <c r="CH26" s="271">
        <v>0</v>
      </c>
      <c r="CI26" s="272"/>
      <c r="CJ26" s="271">
        <v>0</v>
      </c>
      <c r="CK26" s="272"/>
      <c r="CL26" s="271">
        <v>0</v>
      </c>
      <c r="CM26" s="272"/>
      <c r="CN26" s="69">
        <v>0</v>
      </c>
      <c r="CO26" s="70">
        <v>0</v>
      </c>
      <c r="CP26" s="71">
        <v>0</v>
      </c>
      <c r="CQ26" s="69">
        <v>0</v>
      </c>
      <c r="CR26" s="70">
        <v>0</v>
      </c>
      <c r="CS26" s="72">
        <v>0</v>
      </c>
      <c r="CT26" s="73">
        <v>0</v>
      </c>
      <c r="CU26" s="70">
        <v>0</v>
      </c>
      <c r="CV26" s="71">
        <v>0</v>
      </c>
      <c r="CW26" s="69">
        <v>0</v>
      </c>
      <c r="CX26" s="70">
        <v>0</v>
      </c>
      <c r="CY26" s="72">
        <v>0</v>
      </c>
      <c r="CZ26" s="73">
        <v>0</v>
      </c>
      <c r="DA26" s="70">
        <v>0</v>
      </c>
      <c r="DB26" s="72">
        <v>0</v>
      </c>
      <c r="DC26" s="74"/>
    </row>
    <row r="27" spans="1:107" ht="16.5" thickTop="1" thickBot="1" x14ac:dyDescent="0.3">
      <c r="A27" s="146">
        <v>685</v>
      </c>
      <c r="B27" s="25" t="s">
        <v>87</v>
      </c>
      <c r="C27" s="26">
        <v>2022</v>
      </c>
      <c r="D27" s="52">
        <v>9</v>
      </c>
      <c r="E27" s="53">
        <v>0</v>
      </c>
      <c r="F27" s="52">
        <v>11</v>
      </c>
      <c r="G27" s="53">
        <v>0</v>
      </c>
      <c r="H27" s="52">
        <v>4</v>
      </c>
      <c r="I27" s="53">
        <v>0</v>
      </c>
      <c r="J27" s="52">
        <v>6</v>
      </c>
      <c r="K27" s="53">
        <v>0</v>
      </c>
      <c r="L27" s="52">
        <v>6</v>
      </c>
      <c r="M27" s="53">
        <v>0</v>
      </c>
      <c r="N27" s="52">
        <v>5</v>
      </c>
      <c r="O27" s="53">
        <v>0</v>
      </c>
      <c r="P27" s="52">
        <v>2</v>
      </c>
      <c r="Q27" s="53">
        <v>0</v>
      </c>
      <c r="R27" s="52">
        <v>4</v>
      </c>
      <c r="S27" s="53">
        <v>0</v>
      </c>
      <c r="T27" s="52">
        <v>6</v>
      </c>
      <c r="U27" s="53">
        <v>0</v>
      </c>
      <c r="V27" s="52">
        <v>7</v>
      </c>
      <c r="W27" s="54">
        <v>4</v>
      </c>
      <c r="X27" s="54">
        <v>19</v>
      </c>
      <c r="Y27" s="54">
        <v>14</v>
      </c>
      <c r="Z27" s="54">
        <v>11</v>
      </c>
      <c r="AA27" s="54">
        <v>12</v>
      </c>
      <c r="AB27" s="54">
        <v>1</v>
      </c>
      <c r="AC27" s="54">
        <v>12</v>
      </c>
      <c r="AD27" s="54">
        <v>32</v>
      </c>
      <c r="AE27" s="54">
        <v>14</v>
      </c>
      <c r="AF27" s="61">
        <v>2</v>
      </c>
      <c r="AG27" s="160">
        <v>12</v>
      </c>
      <c r="AH27" s="160">
        <v>6</v>
      </c>
      <c r="AI27" s="166">
        <v>25</v>
      </c>
      <c r="AJ27" s="175">
        <v>4</v>
      </c>
      <c r="AK27" s="167">
        <v>0</v>
      </c>
      <c r="AL27" s="167">
        <v>0</v>
      </c>
      <c r="AM27" s="167">
        <v>0</v>
      </c>
      <c r="AN27" s="180">
        <v>0</v>
      </c>
      <c r="AO27" s="167">
        <v>0</v>
      </c>
      <c r="AP27" s="184">
        <v>0</v>
      </c>
      <c r="AQ27" s="175">
        <v>2</v>
      </c>
      <c r="AR27" s="184">
        <v>7</v>
      </c>
      <c r="AS27" s="58">
        <v>0</v>
      </c>
      <c r="AT27" s="59">
        <v>0</v>
      </c>
      <c r="AU27" s="60">
        <v>0</v>
      </c>
      <c r="AV27" s="58">
        <v>0</v>
      </c>
      <c r="AW27" s="59">
        <v>0</v>
      </c>
      <c r="AX27" s="60">
        <v>0</v>
      </c>
      <c r="AY27" s="58">
        <v>0</v>
      </c>
      <c r="AZ27" s="59">
        <v>0</v>
      </c>
      <c r="BA27" s="60">
        <v>0</v>
      </c>
      <c r="BB27" s="58">
        <v>0</v>
      </c>
      <c r="BC27" s="59">
        <v>0</v>
      </c>
      <c r="BD27" s="60">
        <v>0</v>
      </c>
      <c r="BE27" s="58">
        <v>0</v>
      </c>
      <c r="BF27" s="59">
        <v>0</v>
      </c>
      <c r="BG27" s="60">
        <v>0</v>
      </c>
      <c r="BH27" s="190">
        <v>0</v>
      </c>
      <c r="BI27" s="54">
        <v>0</v>
      </c>
      <c r="BJ27" s="56">
        <v>0</v>
      </c>
      <c r="BK27" s="62">
        <v>0</v>
      </c>
      <c r="BL27" s="63">
        <v>0</v>
      </c>
      <c r="BM27" s="62">
        <v>0</v>
      </c>
      <c r="BN27" s="63">
        <v>0</v>
      </c>
      <c r="BO27" s="54">
        <v>0</v>
      </c>
      <c r="BP27" s="56">
        <v>0</v>
      </c>
      <c r="BQ27" s="62">
        <v>0</v>
      </c>
      <c r="BR27" s="57">
        <v>0</v>
      </c>
      <c r="BS27" s="64">
        <v>0</v>
      </c>
      <c r="BT27" s="65">
        <v>0</v>
      </c>
      <c r="BU27" s="66">
        <v>0</v>
      </c>
      <c r="BV27" s="67">
        <v>0</v>
      </c>
      <c r="BW27" s="64">
        <v>0</v>
      </c>
      <c r="BX27" s="65">
        <v>0</v>
      </c>
      <c r="BY27" s="66">
        <v>0</v>
      </c>
      <c r="BZ27" s="67">
        <v>0</v>
      </c>
      <c r="CA27" s="64">
        <v>0</v>
      </c>
      <c r="CB27" s="65">
        <v>0</v>
      </c>
      <c r="CC27" s="199">
        <v>0</v>
      </c>
      <c r="CD27" s="271">
        <v>0</v>
      </c>
      <c r="CE27" s="272"/>
      <c r="CF27" s="271">
        <v>0</v>
      </c>
      <c r="CG27" s="272"/>
      <c r="CH27" s="271">
        <v>0</v>
      </c>
      <c r="CI27" s="272"/>
      <c r="CJ27" s="271">
        <v>0</v>
      </c>
      <c r="CK27" s="272"/>
      <c r="CL27" s="271">
        <v>0</v>
      </c>
      <c r="CM27" s="272"/>
      <c r="CN27" s="69">
        <v>0</v>
      </c>
      <c r="CO27" s="70">
        <v>0</v>
      </c>
      <c r="CP27" s="71">
        <v>0</v>
      </c>
      <c r="CQ27" s="69">
        <v>0</v>
      </c>
      <c r="CR27" s="70">
        <v>0</v>
      </c>
      <c r="CS27" s="72">
        <v>0</v>
      </c>
      <c r="CT27" s="73">
        <v>0</v>
      </c>
      <c r="CU27" s="70">
        <v>0</v>
      </c>
      <c r="CV27" s="71">
        <v>0</v>
      </c>
      <c r="CW27" s="69">
        <v>0</v>
      </c>
      <c r="CX27" s="70">
        <v>0</v>
      </c>
      <c r="CY27" s="72">
        <v>0</v>
      </c>
      <c r="CZ27" s="73">
        <v>0</v>
      </c>
      <c r="DA27" s="70">
        <v>0</v>
      </c>
      <c r="DB27" s="72">
        <v>0</v>
      </c>
      <c r="DC27" s="74"/>
    </row>
    <row r="28" spans="1:107" ht="16.5" thickTop="1" thickBot="1" x14ac:dyDescent="0.3">
      <c r="A28" s="146">
        <v>1937</v>
      </c>
      <c r="B28" s="25" t="s">
        <v>87</v>
      </c>
      <c r="C28" s="26">
        <v>2022</v>
      </c>
      <c r="D28" s="52">
        <v>4</v>
      </c>
      <c r="E28" s="53">
        <v>0</v>
      </c>
      <c r="F28" s="52">
        <v>10</v>
      </c>
      <c r="G28" s="53">
        <v>0</v>
      </c>
      <c r="H28" s="52">
        <v>8</v>
      </c>
      <c r="I28" s="53">
        <v>0</v>
      </c>
      <c r="J28" s="52">
        <v>26</v>
      </c>
      <c r="K28" s="53">
        <v>0</v>
      </c>
      <c r="L28" s="52">
        <v>12</v>
      </c>
      <c r="M28" s="53">
        <v>0</v>
      </c>
      <c r="N28" s="52">
        <v>20</v>
      </c>
      <c r="O28" s="53">
        <v>0</v>
      </c>
      <c r="P28" s="52">
        <v>7</v>
      </c>
      <c r="Q28" s="53">
        <v>0</v>
      </c>
      <c r="R28" s="52">
        <v>21</v>
      </c>
      <c r="S28" s="53">
        <v>0</v>
      </c>
      <c r="T28" s="52">
        <v>24</v>
      </c>
      <c r="U28" s="53">
        <v>0</v>
      </c>
      <c r="V28" s="52">
        <v>29</v>
      </c>
      <c r="W28" s="54">
        <v>16</v>
      </c>
      <c r="X28" s="54">
        <v>38</v>
      </c>
      <c r="Y28" s="54">
        <v>59</v>
      </c>
      <c r="Z28" s="54">
        <v>30</v>
      </c>
      <c r="AA28" s="54">
        <v>8</v>
      </c>
      <c r="AB28" s="54">
        <v>0</v>
      </c>
      <c r="AC28" s="54">
        <v>30</v>
      </c>
      <c r="AD28" s="54">
        <v>114</v>
      </c>
      <c r="AE28" s="54">
        <v>17</v>
      </c>
      <c r="AF28" s="61">
        <v>0</v>
      </c>
      <c r="AG28" s="160">
        <v>82</v>
      </c>
      <c r="AH28" s="160">
        <v>18</v>
      </c>
      <c r="AI28" s="166">
        <v>94</v>
      </c>
      <c r="AJ28" s="175">
        <v>10</v>
      </c>
      <c r="AK28" s="167">
        <v>0</v>
      </c>
      <c r="AL28" s="167">
        <v>0</v>
      </c>
      <c r="AM28" s="167">
        <v>0</v>
      </c>
      <c r="AN28" s="180">
        <v>0</v>
      </c>
      <c r="AO28" s="167">
        <v>0</v>
      </c>
      <c r="AP28" s="184">
        <v>0</v>
      </c>
      <c r="AQ28" s="175">
        <v>20</v>
      </c>
      <c r="AR28" s="184">
        <v>68</v>
      </c>
      <c r="AS28" s="58">
        <v>0</v>
      </c>
      <c r="AT28" s="59">
        <v>0</v>
      </c>
      <c r="AU28" s="60">
        <v>0</v>
      </c>
      <c r="AV28" s="58">
        <v>0</v>
      </c>
      <c r="AW28" s="59">
        <v>0</v>
      </c>
      <c r="AX28" s="60">
        <v>0</v>
      </c>
      <c r="AY28" s="58">
        <v>0</v>
      </c>
      <c r="AZ28" s="59">
        <v>0</v>
      </c>
      <c r="BA28" s="60">
        <v>0</v>
      </c>
      <c r="BB28" s="58">
        <v>1</v>
      </c>
      <c r="BC28" s="59">
        <v>12</v>
      </c>
      <c r="BD28" s="60">
        <v>23</v>
      </c>
      <c r="BE28" s="58">
        <v>1</v>
      </c>
      <c r="BF28" s="59">
        <v>36</v>
      </c>
      <c r="BG28" s="60">
        <v>28</v>
      </c>
      <c r="BH28" s="190">
        <v>0</v>
      </c>
      <c r="BI28" s="54">
        <v>0</v>
      </c>
      <c r="BJ28" s="56">
        <v>0</v>
      </c>
      <c r="BK28" s="62">
        <v>1</v>
      </c>
      <c r="BL28" s="63">
        <v>3</v>
      </c>
      <c r="BM28" s="62">
        <v>4</v>
      </c>
      <c r="BN28" s="63">
        <v>24</v>
      </c>
      <c r="BO28" s="54">
        <v>2</v>
      </c>
      <c r="BP28" s="56">
        <v>0</v>
      </c>
      <c r="BQ28" s="62">
        <v>14</v>
      </c>
      <c r="BR28" s="57">
        <v>16</v>
      </c>
      <c r="BS28" s="64">
        <v>0</v>
      </c>
      <c r="BT28" s="65">
        <v>0</v>
      </c>
      <c r="BU28" s="66">
        <v>0</v>
      </c>
      <c r="BV28" s="67">
        <v>0</v>
      </c>
      <c r="BW28" s="64">
        <v>0</v>
      </c>
      <c r="BX28" s="65">
        <v>0</v>
      </c>
      <c r="BY28" s="66">
        <v>0</v>
      </c>
      <c r="BZ28" s="67">
        <v>0</v>
      </c>
      <c r="CA28" s="64">
        <v>0</v>
      </c>
      <c r="CB28" s="65">
        <v>0</v>
      </c>
      <c r="CC28" s="199">
        <v>2</v>
      </c>
      <c r="CD28" s="271">
        <v>0</v>
      </c>
      <c r="CE28" s="272"/>
      <c r="CF28" s="271">
        <v>0</v>
      </c>
      <c r="CG28" s="272"/>
      <c r="CH28" s="271">
        <v>0</v>
      </c>
      <c r="CI28" s="272"/>
      <c r="CJ28" s="271">
        <v>34</v>
      </c>
      <c r="CK28" s="272"/>
      <c r="CL28" s="271">
        <f>32+28</f>
        <v>60</v>
      </c>
      <c r="CM28" s="272"/>
      <c r="CN28" s="69">
        <v>0</v>
      </c>
      <c r="CO28" s="70">
        <v>0</v>
      </c>
      <c r="CP28" s="71">
        <v>0</v>
      </c>
      <c r="CQ28" s="69">
        <v>0</v>
      </c>
      <c r="CR28" s="70">
        <v>0</v>
      </c>
      <c r="CS28" s="72">
        <v>0</v>
      </c>
      <c r="CT28" s="73">
        <v>0</v>
      </c>
      <c r="CU28" s="70">
        <v>0</v>
      </c>
      <c r="CV28" s="71">
        <v>0</v>
      </c>
      <c r="CW28" s="69">
        <v>0</v>
      </c>
      <c r="CX28" s="70">
        <v>0</v>
      </c>
      <c r="CY28" s="72">
        <v>0</v>
      </c>
      <c r="CZ28" s="73">
        <v>0</v>
      </c>
      <c r="DA28" s="70">
        <v>0</v>
      </c>
      <c r="DB28" s="72">
        <v>0</v>
      </c>
      <c r="DC28" s="74"/>
    </row>
    <row r="29" spans="1:107" ht="16.5" thickTop="1" thickBot="1" x14ac:dyDescent="0.3">
      <c r="A29" s="146">
        <v>7983</v>
      </c>
      <c r="B29" s="25" t="s">
        <v>87</v>
      </c>
      <c r="C29" s="26">
        <v>2022</v>
      </c>
      <c r="D29" s="52">
        <v>0</v>
      </c>
      <c r="E29" s="53">
        <v>0</v>
      </c>
      <c r="F29" s="52">
        <v>0</v>
      </c>
      <c r="G29" s="53">
        <v>0</v>
      </c>
      <c r="H29" s="52">
        <v>0</v>
      </c>
      <c r="I29" s="53">
        <v>0</v>
      </c>
      <c r="J29" s="52">
        <v>0</v>
      </c>
      <c r="K29" s="53">
        <v>0</v>
      </c>
      <c r="L29" s="52">
        <v>3</v>
      </c>
      <c r="M29" s="53">
        <v>0</v>
      </c>
      <c r="N29" s="52">
        <v>6</v>
      </c>
      <c r="O29" s="53">
        <v>0</v>
      </c>
      <c r="P29" s="52">
        <v>15</v>
      </c>
      <c r="Q29" s="53">
        <v>0</v>
      </c>
      <c r="R29" s="52">
        <v>17</v>
      </c>
      <c r="S29" s="53">
        <v>0</v>
      </c>
      <c r="T29" s="52">
        <v>17</v>
      </c>
      <c r="U29" s="53">
        <v>0</v>
      </c>
      <c r="V29" s="52">
        <v>19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61">
        <v>0</v>
      </c>
      <c r="AG29" s="160">
        <v>30</v>
      </c>
      <c r="AH29" s="160">
        <v>5</v>
      </c>
      <c r="AI29" s="166">
        <v>19</v>
      </c>
      <c r="AJ29" s="175">
        <v>2</v>
      </c>
      <c r="AK29" s="167">
        <v>0</v>
      </c>
      <c r="AL29" s="167">
        <v>0</v>
      </c>
      <c r="AM29" s="167">
        <v>0</v>
      </c>
      <c r="AN29" s="180">
        <v>0</v>
      </c>
      <c r="AO29" s="167">
        <v>0</v>
      </c>
      <c r="AP29" s="184">
        <v>0</v>
      </c>
      <c r="AQ29" s="175">
        <v>2</v>
      </c>
      <c r="AR29" s="184">
        <v>10</v>
      </c>
      <c r="AS29" s="58">
        <v>0</v>
      </c>
      <c r="AT29" s="59">
        <v>0</v>
      </c>
      <c r="AU29" s="60">
        <v>0</v>
      </c>
      <c r="AV29" s="58">
        <v>0</v>
      </c>
      <c r="AW29" s="59">
        <v>0</v>
      </c>
      <c r="AX29" s="60">
        <v>0</v>
      </c>
      <c r="AY29" s="58">
        <v>0</v>
      </c>
      <c r="AZ29" s="59">
        <v>0</v>
      </c>
      <c r="BA29" s="60">
        <v>0</v>
      </c>
      <c r="BB29" s="58">
        <v>0</v>
      </c>
      <c r="BC29" s="59">
        <v>0</v>
      </c>
      <c r="BD29" s="60">
        <v>0</v>
      </c>
      <c r="BE29" s="58">
        <v>0</v>
      </c>
      <c r="BF29" s="59">
        <v>0</v>
      </c>
      <c r="BG29" s="60">
        <v>0</v>
      </c>
      <c r="BH29" s="190">
        <v>0</v>
      </c>
      <c r="BI29" s="54">
        <v>0</v>
      </c>
      <c r="BJ29" s="56">
        <v>0</v>
      </c>
      <c r="BK29" s="62">
        <v>0</v>
      </c>
      <c r="BL29" s="63">
        <v>0</v>
      </c>
      <c r="BM29" s="62">
        <v>0</v>
      </c>
      <c r="BN29" s="63">
        <v>0</v>
      </c>
      <c r="BO29" s="54">
        <v>0</v>
      </c>
      <c r="BP29" s="56">
        <v>0</v>
      </c>
      <c r="BQ29" s="62">
        <v>0</v>
      </c>
      <c r="BR29" s="57">
        <v>0</v>
      </c>
      <c r="BS29" s="64">
        <v>0</v>
      </c>
      <c r="BT29" s="65">
        <v>0</v>
      </c>
      <c r="BU29" s="66">
        <v>0</v>
      </c>
      <c r="BV29" s="67">
        <v>0</v>
      </c>
      <c r="BW29" s="64">
        <v>0</v>
      </c>
      <c r="BX29" s="65">
        <v>0</v>
      </c>
      <c r="BY29" s="66">
        <v>0</v>
      </c>
      <c r="BZ29" s="67">
        <v>0</v>
      </c>
      <c r="CA29" s="64">
        <v>0</v>
      </c>
      <c r="CB29" s="65">
        <v>0</v>
      </c>
      <c r="CC29" s="199">
        <v>0</v>
      </c>
      <c r="CD29" s="271">
        <v>0</v>
      </c>
      <c r="CE29" s="272"/>
      <c r="CF29" s="271">
        <v>0</v>
      </c>
      <c r="CG29" s="272"/>
      <c r="CH29" s="271">
        <v>0</v>
      </c>
      <c r="CI29" s="272"/>
      <c r="CJ29" s="271">
        <v>0</v>
      </c>
      <c r="CK29" s="272"/>
      <c r="CL29" s="271">
        <v>0</v>
      </c>
      <c r="CM29" s="272"/>
      <c r="CN29" s="69">
        <v>0</v>
      </c>
      <c r="CO29" s="70">
        <v>0</v>
      </c>
      <c r="CP29" s="71">
        <v>0</v>
      </c>
      <c r="CQ29" s="69">
        <v>0</v>
      </c>
      <c r="CR29" s="70">
        <v>0</v>
      </c>
      <c r="CS29" s="72">
        <v>0</v>
      </c>
      <c r="CT29" s="73">
        <v>0</v>
      </c>
      <c r="CU29" s="70">
        <v>0</v>
      </c>
      <c r="CV29" s="71">
        <v>0</v>
      </c>
      <c r="CW29" s="69">
        <v>0</v>
      </c>
      <c r="CX29" s="70">
        <v>0</v>
      </c>
      <c r="CY29" s="72">
        <v>0</v>
      </c>
      <c r="CZ29" s="73">
        <v>0</v>
      </c>
      <c r="DA29" s="70">
        <v>0</v>
      </c>
      <c r="DB29" s="72">
        <v>0</v>
      </c>
      <c r="DC29" s="74"/>
    </row>
    <row r="30" spans="1:107" ht="16.5" thickTop="1" thickBot="1" x14ac:dyDescent="0.3">
      <c r="A30" s="146">
        <v>8426</v>
      </c>
      <c r="B30" s="25" t="s">
        <v>87</v>
      </c>
      <c r="C30" s="26">
        <v>2022</v>
      </c>
      <c r="D30" s="52">
        <v>6</v>
      </c>
      <c r="E30" s="53">
        <v>0</v>
      </c>
      <c r="F30" s="52">
        <v>26</v>
      </c>
      <c r="G30" s="53">
        <v>0</v>
      </c>
      <c r="H30" s="52">
        <v>9</v>
      </c>
      <c r="I30" s="53">
        <v>0</v>
      </c>
      <c r="J30" s="52">
        <v>36</v>
      </c>
      <c r="K30" s="53">
        <v>0</v>
      </c>
      <c r="L30" s="52">
        <v>10</v>
      </c>
      <c r="M30" s="53">
        <v>0</v>
      </c>
      <c r="N30" s="52">
        <v>29</v>
      </c>
      <c r="O30" s="53">
        <v>0</v>
      </c>
      <c r="P30" s="52">
        <v>13</v>
      </c>
      <c r="Q30" s="53">
        <v>0</v>
      </c>
      <c r="R30" s="52">
        <v>22</v>
      </c>
      <c r="S30" s="53">
        <v>0</v>
      </c>
      <c r="T30" s="52">
        <v>25</v>
      </c>
      <c r="U30" s="53">
        <v>0</v>
      </c>
      <c r="V30" s="52">
        <v>28</v>
      </c>
      <c r="W30" s="54">
        <v>9</v>
      </c>
      <c r="X30" s="54">
        <v>63</v>
      </c>
      <c r="Y30" s="54">
        <v>48</v>
      </c>
      <c r="Z30" s="54">
        <v>63</v>
      </c>
      <c r="AA30" s="54">
        <v>21</v>
      </c>
      <c r="AB30" s="54">
        <v>0</v>
      </c>
      <c r="AC30" s="54">
        <v>45</v>
      </c>
      <c r="AD30" s="54">
        <v>92</v>
      </c>
      <c r="AE30" s="54">
        <v>67</v>
      </c>
      <c r="AF30" s="61">
        <v>0</v>
      </c>
      <c r="AG30" s="160">
        <v>82</v>
      </c>
      <c r="AH30" s="160">
        <v>42</v>
      </c>
      <c r="AI30" s="166">
        <v>116</v>
      </c>
      <c r="AJ30" s="175">
        <v>12</v>
      </c>
      <c r="AK30" s="167">
        <v>0</v>
      </c>
      <c r="AL30" s="167">
        <v>16</v>
      </c>
      <c r="AM30" s="167">
        <v>0</v>
      </c>
      <c r="AN30" s="180">
        <v>0</v>
      </c>
      <c r="AO30" s="167">
        <v>0</v>
      </c>
      <c r="AP30" s="184">
        <v>0</v>
      </c>
      <c r="AQ30" s="175">
        <v>5</v>
      </c>
      <c r="AR30" s="184">
        <v>38</v>
      </c>
      <c r="AS30" s="58">
        <v>4</v>
      </c>
      <c r="AT30" s="59">
        <v>2</v>
      </c>
      <c r="AU30" s="60">
        <v>14</v>
      </c>
      <c r="AV30" s="58">
        <v>1</v>
      </c>
      <c r="AW30" s="59">
        <v>0</v>
      </c>
      <c r="AX30" s="60">
        <v>4</v>
      </c>
      <c r="AY30" s="58">
        <v>0</v>
      </c>
      <c r="AZ30" s="59">
        <v>0</v>
      </c>
      <c r="BA30" s="60">
        <v>0</v>
      </c>
      <c r="BB30" s="58">
        <v>0</v>
      </c>
      <c r="BC30" s="59">
        <v>0</v>
      </c>
      <c r="BD30" s="60">
        <v>0</v>
      </c>
      <c r="BE30" s="58">
        <v>1</v>
      </c>
      <c r="BF30" s="59">
        <v>2</v>
      </c>
      <c r="BG30" s="60">
        <v>4</v>
      </c>
      <c r="BH30" s="190">
        <v>2</v>
      </c>
      <c r="BI30" s="54">
        <v>1</v>
      </c>
      <c r="BJ30" s="56">
        <v>0</v>
      </c>
      <c r="BK30" s="62">
        <v>0</v>
      </c>
      <c r="BL30" s="63">
        <v>0</v>
      </c>
      <c r="BM30" s="62">
        <v>0</v>
      </c>
      <c r="BN30" s="63">
        <v>0</v>
      </c>
      <c r="BO30" s="54">
        <v>0</v>
      </c>
      <c r="BP30" s="56">
        <v>0</v>
      </c>
      <c r="BQ30" s="62">
        <v>3</v>
      </c>
      <c r="BR30" s="57">
        <v>7</v>
      </c>
      <c r="BS30" s="64">
        <v>0</v>
      </c>
      <c r="BT30" s="65">
        <v>0</v>
      </c>
      <c r="BU30" s="66">
        <v>0</v>
      </c>
      <c r="BV30" s="67">
        <v>0</v>
      </c>
      <c r="BW30" s="64">
        <v>0</v>
      </c>
      <c r="BX30" s="65">
        <v>0</v>
      </c>
      <c r="BY30" s="66">
        <v>0</v>
      </c>
      <c r="BZ30" s="67">
        <v>0</v>
      </c>
      <c r="CA30" s="64">
        <v>0</v>
      </c>
      <c r="CB30" s="65">
        <v>0</v>
      </c>
      <c r="CC30" s="199">
        <v>0</v>
      </c>
      <c r="CD30" s="271">
        <v>0</v>
      </c>
      <c r="CE30" s="272"/>
      <c r="CF30" s="271">
        <v>0</v>
      </c>
      <c r="CG30" s="272"/>
      <c r="CH30" s="271">
        <v>0</v>
      </c>
      <c r="CI30" s="272"/>
      <c r="CJ30" s="271">
        <v>0</v>
      </c>
      <c r="CK30" s="272"/>
      <c r="CL30" s="271">
        <v>0</v>
      </c>
      <c r="CM30" s="272"/>
      <c r="CN30" s="69">
        <v>0</v>
      </c>
      <c r="CO30" s="70">
        <v>0</v>
      </c>
      <c r="CP30" s="71">
        <v>0</v>
      </c>
      <c r="CQ30" s="69">
        <v>0</v>
      </c>
      <c r="CR30" s="70">
        <v>0</v>
      </c>
      <c r="CS30" s="72">
        <v>0</v>
      </c>
      <c r="CT30" s="73">
        <v>0</v>
      </c>
      <c r="CU30" s="70">
        <v>0</v>
      </c>
      <c r="CV30" s="71">
        <v>0</v>
      </c>
      <c r="CW30" s="69">
        <v>0</v>
      </c>
      <c r="CX30" s="70">
        <v>0</v>
      </c>
      <c r="CY30" s="72">
        <v>0</v>
      </c>
      <c r="CZ30" s="73">
        <v>0</v>
      </c>
      <c r="DA30" s="70">
        <v>0</v>
      </c>
      <c r="DB30" s="72">
        <v>0</v>
      </c>
      <c r="DC30" s="74"/>
    </row>
    <row r="31" spans="1:107" ht="16.5" thickTop="1" thickBot="1" x14ac:dyDescent="0.3">
      <c r="A31" s="146">
        <v>7572</v>
      </c>
      <c r="B31" s="25" t="s">
        <v>87</v>
      </c>
      <c r="C31" s="26">
        <v>2022</v>
      </c>
      <c r="D31" s="52">
        <v>6</v>
      </c>
      <c r="E31" s="53">
        <v>0</v>
      </c>
      <c r="F31" s="52">
        <v>23</v>
      </c>
      <c r="G31" s="53">
        <v>0</v>
      </c>
      <c r="H31" s="52">
        <v>12</v>
      </c>
      <c r="I31" s="53">
        <v>0</v>
      </c>
      <c r="J31" s="52">
        <v>33</v>
      </c>
      <c r="K31" s="53">
        <v>0</v>
      </c>
      <c r="L31" s="52">
        <v>4</v>
      </c>
      <c r="M31" s="53">
        <v>0</v>
      </c>
      <c r="N31" s="52">
        <v>26</v>
      </c>
      <c r="O31" s="53">
        <v>0</v>
      </c>
      <c r="P31" s="52">
        <v>18</v>
      </c>
      <c r="Q31" s="53">
        <v>0</v>
      </c>
      <c r="R31" s="52">
        <v>12</v>
      </c>
      <c r="S31" s="53">
        <v>0</v>
      </c>
      <c r="T31" s="52">
        <v>20</v>
      </c>
      <c r="U31" s="53">
        <v>0</v>
      </c>
      <c r="V31" s="52">
        <v>17</v>
      </c>
      <c r="W31" s="54">
        <v>14</v>
      </c>
      <c r="X31" s="54">
        <v>20</v>
      </c>
      <c r="Y31" s="54">
        <v>62</v>
      </c>
      <c r="Z31" s="54">
        <v>42</v>
      </c>
      <c r="AA31" s="54">
        <v>18</v>
      </c>
      <c r="AB31" s="54">
        <v>0</v>
      </c>
      <c r="AC31" s="54">
        <v>8</v>
      </c>
      <c r="AD31" s="54">
        <v>0</v>
      </c>
      <c r="AE31" s="54">
        <v>7</v>
      </c>
      <c r="AF31" s="61">
        <v>0</v>
      </c>
      <c r="AG31" s="160">
        <v>56</v>
      </c>
      <c r="AH31" s="160">
        <v>15</v>
      </c>
      <c r="AI31" s="166">
        <v>100</v>
      </c>
      <c r="AJ31" s="175">
        <v>0</v>
      </c>
      <c r="AK31" s="167">
        <v>0</v>
      </c>
      <c r="AL31" s="167">
        <v>0</v>
      </c>
      <c r="AM31" s="167">
        <v>0</v>
      </c>
      <c r="AN31" s="180">
        <v>0</v>
      </c>
      <c r="AO31" s="167">
        <v>0</v>
      </c>
      <c r="AP31" s="184">
        <v>0</v>
      </c>
      <c r="AQ31" s="175">
        <v>1</v>
      </c>
      <c r="AR31" s="184">
        <v>28</v>
      </c>
      <c r="AS31" s="58">
        <v>0</v>
      </c>
      <c r="AT31" s="59">
        <v>0</v>
      </c>
      <c r="AU31" s="60">
        <v>0</v>
      </c>
      <c r="AV31" s="58">
        <v>0</v>
      </c>
      <c r="AW31" s="59">
        <v>0</v>
      </c>
      <c r="AX31" s="60">
        <v>0</v>
      </c>
      <c r="AY31" s="58">
        <v>0</v>
      </c>
      <c r="AZ31" s="59">
        <v>0</v>
      </c>
      <c r="BA31" s="60">
        <v>0</v>
      </c>
      <c r="BB31" s="58">
        <v>0</v>
      </c>
      <c r="BC31" s="59">
        <v>0</v>
      </c>
      <c r="BD31" s="60">
        <v>0</v>
      </c>
      <c r="BE31" s="58">
        <v>0</v>
      </c>
      <c r="BF31" s="59">
        <v>0</v>
      </c>
      <c r="BG31" s="60">
        <v>0</v>
      </c>
      <c r="BH31" s="190">
        <v>0</v>
      </c>
      <c r="BI31" s="54">
        <v>0</v>
      </c>
      <c r="BJ31" s="56">
        <v>0</v>
      </c>
      <c r="BK31" s="62">
        <v>0</v>
      </c>
      <c r="BL31" s="63">
        <v>0</v>
      </c>
      <c r="BM31" s="62">
        <v>0</v>
      </c>
      <c r="BN31" s="63">
        <v>0</v>
      </c>
      <c r="BO31" s="54">
        <v>0</v>
      </c>
      <c r="BP31" s="56">
        <v>0</v>
      </c>
      <c r="BQ31" s="62">
        <v>0</v>
      </c>
      <c r="BR31" s="57">
        <v>0</v>
      </c>
      <c r="BS31" s="64">
        <v>0</v>
      </c>
      <c r="BT31" s="65">
        <v>0</v>
      </c>
      <c r="BU31" s="66">
        <v>0</v>
      </c>
      <c r="BV31" s="67">
        <v>0</v>
      </c>
      <c r="BW31" s="64">
        <v>0</v>
      </c>
      <c r="BX31" s="65">
        <v>0</v>
      </c>
      <c r="BY31" s="66">
        <v>0</v>
      </c>
      <c r="BZ31" s="67">
        <v>0</v>
      </c>
      <c r="CA31" s="64">
        <v>0</v>
      </c>
      <c r="CB31" s="65">
        <v>0</v>
      </c>
      <c r="CC31" s="199">
        <v>0</v>
      </c>
      <c r="CD31" s="271">
        <v>0</v>
      </c>
      <c r="CE31" s="272"/>
      <c r="CF31" s="271">
        <v>0</v>
      </c>
      <c r="CG31" s="272"/>
      <c r="CH31" s="271">
        <v>0</v>
      </c>
      <c r="CI31" s="272"/>
      <c r="CJ31" s="271">
        <v>0</v>
      </c>
      <c r="CK31" s="272"/>
      <c r="CL31" s="271">
        <v>0</v>
      </c>
      <c r="CM31" s="272"/>
      <c r="CN31" s="69">
        <v>0</v>
      </c>
      <c r="CO31" s="70">
        <v>0</v>
      </c>
      <c r="CP31" s="71">
        <v>0</v>
      </c>
      <c r="CQ31" s="69">
        <v>0</v>
      </c>
      <c r="CR31" s="70">
        <v>0</v>
      </c>
      <c r="CS31" s="72">
        <v>0</v>
      </c>
      <c r="CT31" s="73">
        <v>0</v>
      </c>
      <c r="CU31" s="70">
        <v>0</v>
      </c>
      <c r="CV31" s="71">
        <v>0</v>
      </c>
      <c r="CW31" s="69">
        <v>0</v>
      </c>
      <c r="CX31" s="70">
        <v>0</v>
      </c>
      <c r="CY31" s="72">
        <v>0</v>
      </c>
      <c r="CZ31" s="73">
        <v>0</v>
      </c>
      <c r="DA31" s="70">
        <v>0</v>
      </c>
      <c r="DB31" s="72">
        <v>0</v>
      </c>
      <c r="DC31" s="74"/>
    </row>
    <row r="32" spans="1:107" ht="16.5" thickTop="1" thickBot="1" x14ac:dyDescent="0.3">
      <c r="A32" s="146">
        <v>7072</v>
      </c>
      <c r="B32" s="25" t="s">
        <v>87</v>
      </c>
      <c r="C32" s="26">
        <v>2022</v>
      </c>
      <c r="D32" s="52">
        <v>0</v>
      </c>
      <c r="E32" s="53">
        <v>0</v>
      </c>
      <c r="F32" s="52">
        <v>1</v>
      </c>
      <c r="G32" s="53">
        <v>0</v>
      </c>
      <c r="H32" s="52">
        <v>9</v>
      </c>
      <c r="I32" s="53">
        <v>0</v>
      </c>
      <c r="J32" s="52">
        <v>8</v>
      </c>
      <c r="K32" s="53">
        <v>0</v>
      </c>
      <c r="L32" s="52">
        <v>15</v>
      </c>
      <c r="M32" s="53">
        <v>0</v>
      </c>
      <c r="N32" s="52">
        <v>7</v>
      </c>
      <c r="O32" s="53">
        <v>0</v>
      </c>
      <c r="P32" s="52">
        <v>7</v>
      </c>
      <c r="Q32" s="53">
        <v>0</v>
      </c>
      <c r="R32" s="52">
        <v>11</v>
      </c>
      <c r="S32" s="53">
        <v>0</v>
      </c>
      <c r="T32" s="52">
        <v>68</v>
      </c>
      <c r="U32" s="53">
        <v>0</v>
      </c>
      <c r="V32" s="52">
        <v>35</v>
      </c>
      <c r="W32" s="53">
        <v>0</v>
      </c>
      <c r="X32" s="31">
        <f t="shared" ref="X32" si="0">+D32+H32+L32+P32+T32</f>
        <v>99</v>
      </c>
      <c r="Y32" s="31">
        <f t="shared" ref="Y32" si="1">+F32+J32+N32+R32+V32</f>
        <v>62</v>
      </c>
      <c r="Z32" s="31">
        <f t="shared" ref="Z32" si="2">+X32+Y32</f>
        <v>161</v>
      </c>
      <c r="AA32" s="54">
        <v>30</v>
      </c>
      <c r="AB32" s="54">
        <v>75</v>
      </c>
      <c r="AC32" s="54">
        <v>11</v>
      </c>
      <c r="AD32" s="54">
        <v>20</v>
      </c>
      <c r="AE32" s="54">
        <v>4</v>
      </c>
      <c r="AF32" s="61">
        <v>0</v>
      </c>
      <c r="AG32" s="160">
        <v>7</v>
      </c>
      <c r="AH32" s="160">
        <v>140</v>
      </c>
      <c r="AI32" s="166">
        <v>14</v>
      </c>
      <c r="AJ32" s="175">
        <v>0</v>
      </c>
      <c r="AK32" s="167">
        <v>33</v>
      </c>
      <c r="AL32" s="167">
        <v>4</v>
      </c>
      <c r="AM32" s="167">
        <v>242</v>
      </c>
      <c r="AN32" s="180">
        <v>0</v>
      </c>
      <c r="AO32" s="167">
        <v>0</v>
      </c>
      <c r="AP32" s="184">
        <v>0</v>
      </c>
      <c r="AQ32" s="175">
        <v>0</v>
      </c>
      <c r="AR32" s="184">
        <v>29</v>
      </c>
      <c r="AS32" s="58">
        <v>0</v>
      </c>
      <c r="AT32" s="59">
        <v>0</v>
      </c>
      <c r="AU32" s="60">
        <v>0</v>
      </c>
      <c r="AV32" s="58">
        <v>0</v>
      </c>
      <c r="AW32" s="59">
        <v>0</v>
      </c>
      <c r="AX32" s="60">
        <v>0</v>
      </c>
      <c r="AY32" s="58">
        <v>0</v>
      </c>
      <c r="AZ32" s="59">
        <v>0</v>
      </c>
      <c r="BA32" s="60">
        <v>0</v>
      </c>
      <c r="BB32" s="58">
        <v>1</v>
      </c>
      <c r="BC32" s="59">
        <v>3</v>
      </c>
      <c r="BD32" s="60">
        <v>4</v>
      </c>
      <c r="BE32" s="58">
        <v>2</v>
      </c>
      <c r="BF32" s="59">
        <v>3</v>
      </c>
      <c r="BG32" s="60">
        <v>10</v>
      </c>
      <c r="BH32" s="191">
        <v>1</v>
      </c>
      <c r="BI32" s="164">
        <v>0</v>
      </c>
      <c r="BJ32" s="162">
        <v>0</v>
      </c>
      <c r="BK32" s="62">
        <v>1</v>
      </c>
      <c r="BL32" s="63">
        <v>0</v>
      </c>
      <c r="BM32" s="62">
        <v>0</v>
      </c>
      <c r="BN32" s="63">
        <v>2</v>
      </c>
      <c r="BO32" s="54">
        <v>0</v>
      </c>
      <c r="BP32" s="56">
        <v>2</v>
      </c>
      <c r="BQ32" s="62">
        <v>1</v>
      </c>
      <c r="BR32" s="57">
        <v>3</v>
      </c>
      <c r="BS32" s="64">
        <v>0</v>
      </c>
      <c r="BT32" s="65">
        <v>0</v>
      </c>
      <c r="BU32" s="66">
        <v>0</v>
      </c>
      <c r="BV32" s="67">
        <v>0</v>
      </c>
      <c r="BW32" s="64">
        <v>0</v>
      </c>
      <c r="BX32" s="65">
        <v>0</v>
      </c>
      <c r="BY32" s="66">
        <v>0</v>
      </c>
      <c r="BZ32" s="67">
        <v>1</v>
      </c>
      <c r="CA32" s="64">
        <v>41</v>
      </c>
      <c r="CB32" s="65">
        <v>4</v>
      </c>
      <c r="CC32" s="199">
        <v>0</v>
      </c>
      <c r="CD32" s="271">
        <v>0</v>
      </c>
      <c r="CE32" s="272"/>
      <c r="CF32" s="271">
        <v>0</v>
      </c>
      <c r="CG32" s="272"/>
      <c r="CH32" s="271">
        <v>0</v>
      </c>
      <c r="CI32" s="272"/>
      <c r="CJ32" s="271">
        <v>0</v>
      </c>
      <c r="CK32" s="272"/>
      <c r="CL32" s="271">
        <v>0</v>
      </c>
      <c r="CM32" s="272"/>
      <c r="CN32" s="69">
        <v>0</v>
      </c>
      <c r="CO32" s="70">
        <v>0</v>
      </c>
      <c r="CP32" s="71">
        <v>0</v>
      </c>
      <c r="CQ32" s="69">
        <v>0</v>
      </c>
      <c r="CR32" s="70">
        <v>0</v>
      </c>
      <c r="CS32" s="72">
        <v>0</v>
      </c>
      <c r="CT32" s="73">
        <v>0</v>
      </c>
      <c r="CU32" s="70">
        <v>0</v>
      </c>
      <c r="CV32" s="71">
        <v>0</v>
      </c>
      <c r="CW32" s="69">
        <v>0</v>
      </c>
      <c r="CX32" s="70">
        <v>0</v>
      </c>
      <c r="CY32" s="72">
        <v>0</v>
      </c>
      <c r="CZ32" s="73">
        <v>0</v>
      </c>
      <c r="DA32" s="70">
        <v>0</v>
      </c>
      <c r="DB32" s="72">
        <v>0</v>
      </c>
      <c r="DC32" s="74"/>
    </row>
    <row r="33" spans="1:107" ht="16.5" thickTop="1" thickBot="1" x14ac:dyDescent="0.3">
      <c r="A33" s="146">
        <v>713</v>
      </c>
      <c r="B33" s="25" t="s">
        <v>87</v>
      </c>
      <c r="C33" s="26">
        <v>2022</v>
      </c>
      <c r="D33" s="52">
        <v>0</v>
      </c>
      <c r="E33" s="53">
        <v>0</v>
      </c>
      <c r="F33" s="52">
        <v>0</v>
      </c>
      <c r="G33" s="53">
        <v>0</v>
      </c>
      <c r="H33" s="52">
        <v>0</v>
      </c>
      <c r="I33" s="53">
        <v>0</v>
      </c>
      <c r="J33" s="52">
        <v>0</v>
      </c>
      <c r="K33" s="53">
        <v>0</v>
      </c>
      <c r="L33" s="52">
        <v>0</v>
      </c>
      <c r="M33" s="53">
        <v>0</v>
      </c>
      <c r="N33" s="52">
        <v>0</v>
      </c>
      <c r="O33" s="53">
        <v>0</v>
      </c>
      <c r="P33" s="52">
        <v>0</v>
      </c>
      <c r="Q33" s="53">
        <v>0</v>
      </c>
      <c r="R33" s="52">
        <v>0</v>
      </c>
      <c r="S33" s="53">
        <v>0</v>
      </c>
      <c r="T33" s="52">
        <v>0</v>
      </c>
      <c r="U33" s="53">
        <v>0</v>
      </c>
      <c r="V33" s="52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61">
        <v>0</v>
      </c>
      <c r="AG33" s="160">
        <v>0</v>
      </c>
      <c r="AH33" s="160">
        <v>0</v>
      </c>
      <c r="AI33" s="166">
        <v>0</v>
      </c>
      <c r="AJ33" s="175">
        <v>0</v>
      </c>
      <c r="AK33" s="167">
        <v>0</v>
      </c>
      <c r="AL33" s="167">
        <v>0</v>
      </c>
      <c r="AM33" s="167">
        <v>0</v>
      </c>
      <c r="AN33" s="180">
        <v>0</v>
      </c>
      <c r="AO33" s="167">
        <v>0</v>
      </c>
      <c r="AP33" s="184">
        <v>0</v>
      </c>
      <c r="AQ33" s="175">
        <v>0</v>
      </c>
      <c r="AR33" s="184">
        <v>0</v>
      </c>
      <c r="AS33" s="58">
        <v>0</v>
      </c>
      <c r="AT33" s="59">
        <v>0</v>
      </c>
      <c r="AU33" s="60">
        <v>0</v>
      </c>
      <c r="AV33" s="58">
        <v>0</v>
      </c>
      <c r="AW33" s="59">
        <v>0</v>
      </c>
      <c r="AX33" s="60">
        <v>0</v>
      </c>
      <c r="AY33" s="58">
        <v>0</v>
      </c>
      <c r="AZ33" s="59">
        <v>0</v>
      </c>
      <c r="BA33" s="60">
        <v>0</v>
      </c>
      <c r="BB33" s="58">
        <v>0</v>
      </c>
      <c r="BC33" s="59">
        <v>0</v>
      </c>
      <c r="BD33" s="60">
        <v>0</v>
      </c>
      <c r="BE33" s="58">
        <v>0</v>
      </c>
      <c r="BF33" s="59">
        <v>0</v>
      </c>
      <c r="BG33" s="60">
        <v>0</v>
      </c>
      <c r="BH33" s="191">
        <v>0</v>
      </c>
      <c r="BI33" s="164">
        <v>0</v>
      </c>
      <c r="BJ33" s="162">
        <v>0</v>
      </c>
      <c r="BK33" s="163">
        <v>0</v>
      </c>
      <c r="BL33" s="63">
        <v>0</v>
      </c>
      <c r="BM33" s="62">
        <v>0</v>
      </c>
      <c r="BN33" s="63">
        <v>0</v>
      </c>
      <c r="BO33" s="54">
        <v>0</v>
      </c>
      <c r="BP33" s="56">
        <v>0</v>
      </c>
      <c r="BQ33" s="62">
        <v>0</v>
      </c>
      <c r="BR33" s="57">
        <v>0</v>
      </c>
      <c r="BS33" s="64">
        <v>0</v>
      </c>
      <c r="BT33" s="65">
        <v>0</v>
      </c>
      <c r="BU33" s="66">
        <v>0</v>
      </c>
      <c r="BV33" s="67">
        <v>0</v>
      </c>
      <c r="BW33" s="64">
        <v>0</v>
      </c>
      <c r="BX33" s="65">
        <v>0</v>
      </c>
      <c r="BY33" s="66">
        <v>0</v>
      </c>
      <c r="BZ33" s="67">
        <v>0</v>
      </c>
      <c r="CA33" s="64">
        <v>0</v>
      </c>
      <c r="CB33" s="65">
        <v>0</v>
      </c>
      <c r="CC33" s="199">
        <v>0</v>
      </c>
      <c r="CD33" s="271">
        <v>0</v>
      </c>
      <c r="CE33" s="272"/>
      <c r="CF33" s="271">
        <v>0</v>
      </c>
      <c r="CG33" s="272"/>
      <c r="CH33" s="271">
        <v>0</v>
      </c>
      <c r="CI33" s="272"/>
      <c r="CJ33" s="271">
        <v>0</v>
      </c>
      <c r="CK33" s="272"/>
      <c r="CL33" s="271">
        <v>0</v>
      </c>
      <c r="CM33" s="272"/>
      <c r="CN33" s="69">
        <v>0</v>
      </c>
      <c r="CO33" s="70">
        <v>0</v>
      </c>
      <c r="CP33" s="71">
        <v>0</v>
      </c>
      <c r="CQ33" s="69">
        <v>0</v>
      </c>
      <c r="CR33" s="70">
        <v>0</v>
      </c>
      <c r="CS33" s="72">
        <v>0</v>
      </c>
      <c r="CT33" s="73">
        <v>0</v>
      </c>
      <c r="CU33" s="70">
        <v>0</v>
      </c>
      <c r="CV33" s="71">
        <v>0</v>
      </c>
      <c r="CW33" s="69">
        <v>0</v>
      </c>
      <c r="CX33" s="70">
        <v>0</v>
      </c>
      <c r="CY33" s="72">
        <v>0</v>
      </c>
      <c r="CZ33" s="73">
        <v>0</v>
      </c>
      <c r="DA33" s="70">
        <v>0</v>
      </c>
      <c r="DB33" s="72">
        <v>0</v>
      </c>
      <c r="DC33" s="74"/>
    </row>
    <row r="34" spans="1:107" ht="16.5" thickTop="1" thickBot="1" x14ac:dyDescent="0.3">
      <c r="A34" s="146">
        <v>5624</v>
      </c>
      <c r="B34" s="25" t="s">
        <v>87</v>
      </c>
      <c r="C34" s="26">
        <v>2022</v>
      </c>
      <c r="D34" s="52">
        <v>7</v>
      </c>
      <c r="E34" s="53">
        <v>0</v>
      </c>
      <c r="F34" s="52">
        <v>12</v>
      </c>
      <c r="G34" s="53">
        <v>0</v>
      </c>
      <c r="H34" s="52">
        <v>43</v>
      </c>
      <c r="I34" s="53">
        <v>0</v>
      </c>
      <c r="J34" s="52">
        <v>120</v>
      </c>
      <c r="K34" s="53">
        <v>0</v>
      </c>
      <c r="L34" s="52">
        <v>18</v>
      </c>
      <c r="M34" s="53">
        <v>0</v>
      </c>
      <c r="N34" s="52">
        <v>46</v>
      </c>
      <c r="O34" s="53">
        <v>0</v>
      </c>
      <c r="P34" s="52">
        <v>9</v>
      </c>
      <c r="Q34" s="53">
        <v>0</v>
      </c>
      <c r="R34" s="52">
        <v>19</v>
      </c>
      <c r="S34" s="53">
        <v>0</v>
      </c>
      <c r="T34" s="52">
        <v>108</v>
      </c>
      <c r="U34" s="53">
        <v>0</v>
      </c>
      <c r="V34" s="52">
        <v>117</v>
      </c>
      <c r="W34" s="54">
        <v>31</v>
      </c>
      <c r="X34" s="54">
        <v>208</v>
      </c>
      <c r="Y34" s="54">
        <v>63</v>
      </c>
      <c r="Z34" s="54">
        <v>107</v>
      </c>
      <c r="AA34" s="54">
        <v>81</v>
      </c>
      <c r="AB34" s="54">
        <v>3</v>
      </c>
      <c r="AC34" s="54">
        <v>105</v>
      </c>
      <c r="AD34" s="54">
        <v>263</v>
      </c>
      <c r="AE34" s="54">
        <v>122</v>
      </c>
      <c r="AF34" s="61">
        <v>9</v>
      </c>
      <c r="AG34" s="160">
        <v>112</v>
      </c>
      <c r="AH34" s="160">
        <v>10</v>
      </c>
      <c r="AI34" s="166">
        <v>178</v>
      </c>
      <c r="AJ34" s="175">
        <v>14</v>
      </c>
      <c r="AK34" s="167">
        <v>0</v>
      </c>
      <c r="AL34" s="167">
        <v>0</v>
      </c>
      <c r="AM34" s="167">
        <v>0</v>
      </c>
      <c r="AN34" s="180">
        <v>0</v>
      </c>
      <c r="AO34" s="167">
        <v>0</v>
      </c>
      <c r="AP34" s="184">
        <v>0</v>
      </c>
      <c r="AQ34" s="175">
        <v>14</v>
      </c>
      <c r="AR34" s="184">
        <v>69</v>
      </c>
      <c r="AS34" s="58">
        <v>0</v>
      </c>
      <c r="AT34" s="59">
        <v>0</v>
      </c>
      <c r="AU34" s="60">
        <v>0</v>
      </c>
      <c r="AV34" s="58">
        <v>0</v>
      </c>
      <c r="AW34" s="59">
        <v>0</v>
      </c>
      <c r="AX34" s="60">
        <v>0</v>
      </c>
      <c r="AY34" s="58">
        <v>0</v>
      </c>
      <c r="AZ34" s="59">
        <v>0</v>
      </c>
      <c r="BA34" s="60">
        <v>0</v>
      </c>
      <c r="BB34" s="58">
        <v>0</v>
      </c>
      <c r="BC34" s="59">
        <v>0</v>
      </c>
      <c r="BD34" s="60">
        <v>0</v>
      </c>
      <c r="BE34" s="58">
        <v>0</v>
      </c>
      <c r="BF34" s="59">
        <v>0</v>
      </c>
      <c r="BG34" s="60">
        <v>0</v>
      </c>
      <c r="BH34" s="191">
        <v>8</v>
      </c>
      <c r="BI34" s="164">
        <v>0</v>
      </c>
      <c r="BJ34" s="162">
        <v>0</v>
      </c>
      <c r="BK34" s="163">
        <v>3</v>
      </c>
      <c r="BL34" s="63">
        <v>5</v>
      </c>
      <c r="BM34" s="62">
        <v>0</v>
      </c>
      <c r="BN34" s="63">
        <v>0</v>
      </c>
      <c r="BO34" s="54">
        <v>0</v>
      </c>
      <c r="BP34" s="56">
        <v>0</v>
      </c>
      <c r="BQ34" s="62">
        <v>12</v>
      </c>
      <c r="BR34" s="57">
        <v>6</v>
      </c>
      <c r="BS34" s="64">
        <v>0</v>
      </c>
      <c r="BT34" s="65">
        <v>2</v>
      </c>
      <c r="BU34" s="66">
        <v>0</v>
      </c>
      <c r="BV34" s="67">
        <v>0</v>
      </c>
      <c r="BW34" s="64">
        <v>0</v>
      </c>
      <c r="BX34" s="65">
        <v>0</v>
      </c>
      <c r="BY34" s="66">
        <v>0</v>
      </c>
      <c r="BZ34" s="67">
        <v>0</v>
      </c>
      <c r="CA34" s="64">
        <v>2</v>
      </c>
      <c r="CB34" s="65">
        <v>4</v>
      </c>
      <c r="CC34" s="199">
        <v>1</v>
      </c>
      <c r="CD34" s="271">
        <v>0</v>
      </c>
      <c r="CE34" s="272"/>
      <c r="CF34" s="271">
        <v>0</v>
      </c>
      <c r="CG34" s="272"/>
      <c r="CH34" s="271">
        <v>0</v>
      </c>
      <c r="CI34" s="272"/>
      <c r="CJ34" s="271">
        <v>0</v>
      </c>
      <c r="CK34" s="272"/>
      <c r="CL34" s="271">
        <v>0</v>
      </c>
      <c r="CM34" s="272"/>
      <c r="CN34" s="69">
        <v>0</v>
      </c>
      <c r="CO34" s="70">
        <v>0</v>
      </c>
      <c r="CP34" s="71">
        <v>0</v>
      </c>
      <c r="CQ34" s="69">
        <v>0</v>
      </c>
      <c r="CR34" s="70">
        <v>0</v>
      </c>
      <c r="CS34" s="72">
        <v>0</v>
      </c>
      <c r="CT34" s="73">
        <v>0</v>
      </c>
      <c r="CU34" s="70">
        <v>0</v>
      </c>
      <c r="CV34" s="71">
        <v>0</v>
      </c>
      <c r="CW34" s="69">
        <v>0</v>
      </c>
      <c r="CX34" s="70">
        <v>0</v>
      </c>
      <c r="CY34" s="72">
        <v>0</v>
      </c>
      <c r="CZ34" s="73">
        <v>0</v>
      </c>
      <c r="DA34" s="70">
        <v>0</v>
      </c>
      <c r="DB34" s="72">
        <v>0</v>
      </c>
      <c r="DC34" s="74"/>
    </row>
    <row r="35" spans="1:107" ht="16.5" thickTop="1" thickBot="1" x14ac:dyDescent="0.3">
      <c r="A35" s="146">
        <v>8427</v>
      </c>
      <c r="B35" s="25" t="s">
        <v>87</v>
      </c>
      <c r="C35" s="26">
        <v>2022</v>
      </c>
      <c r="D35" s="52">
        <v>5</v>
      </c>
      <c r="E35" s="53">
        <v>0</v>
      </c>
      <c r="F35" s="52">
        <v>5</v>
      </c>
      <c r="G35" s="53">
        <v>0</v>
      </c>
      <c r="H35" s="52">
        <v>2</v>
      </c>
      <c r="I35" s="53">
        <v>0</v>
      </c>
      <c r="J35" s="52">
        <v>2</v>
      </c>
      <c r="K35" s="53">
        <v>0</v>
      </c>
      <c r="L35" s="52">
        <v>2</v>
      </c>
      <c r="M35" s="53">
        <v>0</v>
      </c>
      <c r="N35" s="52">
        <v>7</v>
      </c>
      <c r="O35" s="53">
        <v>0</v>
      </c>
      <c r="P35" s="52">
        <v>4</v>
      </c>
      <c r="Q35" s="53">
        <v>0</v>
      </c>
      <c r="R35" s="52">
        <v>5</v>
      </c>
      <c r="S35" s="53">
        <v>0</v>
      </c>
      <c r="T35" s="52">
        <v>3</v>
      </c>
      <c r="U35" s="53">
        <v>0</v>
      </c>
      <c r="V35" s="52">
        <v>5</v>
      </c>
      <c r="W35" s="54">
        <v>8</v>
      </c>
      <c r="X35" s="54">
        <v>10</v>
      </c>
      <c r="Y35" s="54">
        <v>9</v>
      </c>
      <c r="Z35" s="54">
        <v>8</v>
      </c>
      <c r="AA35" s="54">
        <v>3</v>
      </c>
      <c r="AB35" s="54">
        <v>2</v>
      </c>
      <c r="AC35" s="54">
        <v>8</v>
      </c>
      <c r="AD35" s="54">
        <v>15</v>
      </c>
      <c r="AE35" s="54">
        <v>11</v>
      </c>
      <c r="AF35" s="61">
        <v>6</v>
      </c>
      <c r="AG35" s="160">
        <v>20</v>
      </c>
      <c r="AH35" s="160">
        <v>15</v>
      </c>
      <c r="AI35" s="166">
        <v>5</v>
      </c>
      <c r="AJ35" s="175">
        <v>0</v>
      </c>
      <c r="AK35" s="167">
        <v>0</v>
      </c>
      <c r="AL35" s="167">
        <v>0</v>
      </c>
      <c r="AM35" s="167">
        <v>0</v>
      </c>
      <c r="AN35" s="180">
        <v>0</v>
      </c>
      <c r="AO35" s="167">
        <v>0</v>
      </c>
      <c r="AP35" s="184">
        <v>0</v>
      </c>
      <c r="AQ35" s="175">
        <v>0</v>
      </c>
      <c r="AR35" s="184">
        <v>0</v>
      </c>
      <c r="AS35" s="58">
        <v>1</v>
      </c>
      <c r="AT35" s="59">
        <v>0</v>
      </c>
      <c r="AU35" s="60">
        <v>1</v>
      </c>
      <c r="AV35" s="58">
        <v>0</v>
      </c>
      <c r="AW35" s="59">
        <v>1</v>
      </c>
      <c r="AX35" s="60">
        <v>2</v>
      </c>
      <c r="AY35" s="58">
        <v>1</v>
      </c>
      <c r="AZ35" s="59">
        <v>2</v>
      </c>
      <c r="BA35" s="60">
        <v>1</v>
      </c>
      <c r="BB35" s="58">
        <v>1</v>
      </c>
      <c r="BC35" s="59">
        <v>2</v>
      </c>
      <c r="BD35" s="60">
        <v>3</v>
      </c>
      <c r="BE35" s="58">
        <v>1</v>
      </c>
      <c r="BF35" s="59">
        <v>4</v>
      </c>
      <c r="BG35" s="60">
        <v>5</v>
      </c>
      <c r="BH35" s="191">
        <v>0</v>
      </c>
      <c r="BI35" s="164">
        <v>0</v>
      </c>
      <c r="BJ35" s="162">
        <v>0</v>
      </c>
      <c r="BK35" s="163">
        <v>0</v>
      </c>
      <c r="BL35" s="63">
        <v>0</v>
      </c>
      <c r="BM35" s="62">
        <v>0</v>
      </c>
      <c r="BN35" s="63">
        <v>0</v>
      </c>
      <c r="BO35" s="54">
        <v>0</v>
      </c>
      <c r="BP35" s="56">
        <v>0</v>
      </c>
      <c r="BQ35" s="62">
        <v>0</v>
      </c>
      <c r="BR35" s="57">
        <v>0</v>
      </c>
      <c r="BS35" s="64">
        <v>0</v>
      </c>
      <c r="BT35" s="65">
        <v>0</v>
      </c>
      <c r="BU35" s="66">
        <v>1</v>
      </c>
      <c r="BV35" s="67">
        <v>1</v>
      </c>
      <c r="BW35" s="64">
        <v>5</v>
      </c>
      <c r="BX35" s="65">
        <v>3</v>
      </c>
      <c r="BY35" s="66">
        <v>1</v>
      </c>
      <c r="BZ35" s="67">
        <v>2</v>
      </c>
      <c r="CA35" s="64">
        <v>1</v>
      </c>
      <c r="CB35" s="65">
        <v>3</v>
      </c>
      <c r="CC35" s="199">
        <v>0</v>
      </c>
      <c r="CD35" s="271">
        <v>0</v>
      </c>
      <c r="CE35" s="272"/>
      <c r="CF35" s="271">
        <v>0</v>
      </c>
      <c r="CG35" s="272"/>
      <c r="CH35" s="271">
        <v>0</v>
      </c>
      <c r="CI35" s="272"/>
      <c r="CJ35" s="271">
        <v>0</v>
      </c>
      <c r="CK35" s="272"/>
      <c r="CL35" s="271">
        <v>0</v>
      </c>
      <c r="CM35" s="272"/>
      <c r="CN35" s="69">
        <v>0</v>
      </c>
      <c r="CO35" s="70">
        <v>0</v>
      </c>
      <c r="CP35" s="71">
        <v>0</v>
      </c>
      <c r="CQ35" s="69">
        <v>0</v>
      </c>
      <c r="CR35" s="70">
        <v>0</v>
      </c>
      <c r="CS35" s="72">
        <v>0</v>
      </c>
      <c r="CT35" s="73">
        <v>0</v>
      </c>
      <c r="CU35" s="70">
        <v>0</v>
      </c>
      <c r="CV35" s="71">
        <v>0</v>
      </c>
      <c r="CW35" s="69">
        <v>0</v>
      </c>
      <c r="CX35" s="70">
        <v>0</v>
      </c>
      <c r="CY35" s="72">
        <v>0</v>
      </c>
      <c r="CZ35" s="73">
        <v>0</v>
      </c>
      <c r="DA35" s="70">
        <v>0</v>
      </c>
      <c r="DB35" s="72">
        <v>0</v>
      </c>
      <c r="DC35" s="74"/>
    </row>
    <row r="36" spans="1:107" ht="16.5" thickTop="1" thickBot="1" x14ac:dyDescent="0.3">
      <c r="A36" s="146">
        <v>8734</v>
      </c>
      <c r="B36" s="25" t="s">
        <v>87</v>
      </c>
      <c r="C36" s="26">
        <v>2022</v>
      </c>
      <c r="D36" s="52">
        <v>35</v>
      </c>
      <c r="E36" s="53">
        <v>0</v>
      </c>
      <c r="F36" s="52">
        <v>38</v>
      </c>
      <c r="G36" s="53">
        <v>0</v>
      </c>
      <c r="H36" s="52">
        <v>119</v>
      </c>
      <c r="I36" s="53">
        <v>0</v>
      </c>
      <c r="J36" s="52">
        <v>285</v>
      </c>
      <c r="K36" s="53">
        <v>0</v>
      </c>
      <c r="L36" s="52">
        <v>55</v>
      </c>
      <c r="M36" s="53">
        <v>0</v>
      </c>
      <c r="N36" s="52">
        <v>133</v>
      </c>
      <c r="O36" s="53">
        <v>0</v>
      </c>
      <c r="P36" s="52">
        <v>38</v>
      </c>
      <c r="Q36" s="53">
        <v>0</v>
      </c>
      <c r="R36" s="52">
        <v>52</v>
      </c>
      <c r="S36" s="53">
        <v>0</v>
      </c>
      <c r="T36" s="52">
        <v>179</v>
      </c>
      <c r="U36" s="53">
        <v>0</v>
      </c>
      <c r="V36" s="52">
        <v>179</v>
      </c>
      <c r="W36" s="54">
        <v>16</v>
      </c>
      <c r="X36" s="54">
        <v>269</v>
      </c>
      <c r="Y36" s="54">
        <v>106</v>
      </c>
      <c r="Z36" s="54">
        <v>96</v>
      </c>
      <c r="AA36" s="54">
        <v>131</v>
      </c>
      <c r="AB36" s="54">
        <v>100</v>
      </c>
      <c r="AC36" s="54">
        <v>139</v>
      </c>
      <c r="AD36" s="54">
        <v>718</v>
      </c>
      <c r="AE36" s="54">
        <v>235</v>
      </c>
      <c r="AF36" s="61">
        <v>21</v>
      </c>
      <c r="AG36" s="160">
        <v>316</v>
      </c>
      <c r="AH36" s="160">
        <v>64</v>
      </c>
      <c r="AI36" s="166">
        <v>549</v>
      </c>
      <c r="AJ36" s="175">
        <v>30</v>
      </c>
      <c r="AK36" s="167">
        <v>0</v>
      </c>
      <c r="AL36" s="167">
        <v>0</v>
      </c>
      <c r="AM36" s="167">
        <v>3</v>
      </c>
      <c r="AN36" s="180">
        <v>0</v>
      </c>
      <c r="AO36" s="167">
        <v>6</v>
      </c>
      <c r="AP36" s="184">
        <v>0</v>
      </c>
      <c r="AQ36" s="175">
        <v>43</v>
      </c>
      <c r="AR36" s="184">
        <v>60</v>
      </c>
      <c r="AS36" s="58">
        <v>2</v>
      </c>
      <c r="AT36" s="59">
        <v>8</v>
      </c>
      <c r="AU36" s="60">
        <v>38</v>
      </c>
      <c r="AV36" s="58">
        <v>1</v>
      </c>
      <c r="AW36" s="59">
        <v>1</v>
      </c>
      <c r="AX36" s="60">
        <v>1</v>
      </c>
      <c r="AY36" s="58">
        <v>0</v>
      </c>
      <c r="AZ36" s="59">
        <v>0</v>
      </c>
      <c r="BA36" s="60">
        <v>0</v>
      </c>
      <c r="BB36" s="58">
        <v>0</v>
      </c>
      <c r="BC36" s="59">
        <v>0</v>
      </c>
      <c r="BD36" s="60">
        <v>0</v>
      </c>
      <c r="BE36" s="58">
        <v>1</v>
      </c>
      <c r="BF36" s="59">
        <v>4</v>
      </c>
      <c r="BG36" s="60">
        <v>6</v>
      </c>
      <c r="BH36" s="191">
        <v>0</v>
      </c>
      <c r="BI36" s="164">
        <v>0</v>
      </c>
      <c r="BJ36" s="162">
        <v>0</v>
      </c>
      <c r="BK36" s="163">
        <v>0</v>
      </c>
      <c r="BL36" s="63">
        <v>0</v>
      </c>
      <c r="BM36" s="62">
        <v>0</v>
      </c>
      <c r="BN36" s="63">
        <v>0</v>
      </c>
      <c r="BO36" s="54">
        <v>0</v>
      </c>
      <c r="BP36" s="56">
        <v>0</v>
      </c>
      <c r="BQ36" s="62">
        <v>0</v>
      </c>
      <c r="BR36" s="57">
        <v>0</v>
      </c>
      <c r="BS36" s="64">
        <v>0</v>
      </c>
      <c r="BT36" s="65">
        <v>0</v>
      </c>
      <c r="BU36" s="66">
        <v>0</v>
      </c>
      <c r="BV36" s="67">
        <v>0</v>
      </c>
      <c r="BW36" s="64">
        <v>0</v>
      </c>
      <c r="BX36" s="65">
        <v>0</v>
      </c>
      <c r="BY36" s="66">
        <v>0</v>
      </c>
      <c r="BZ36" s="67">
        <v>0</v>
      </c>
      <c r="CA36" s="64">
        <v>0</v>
      </c>
      <c r="CB36" s="65">
        <v>0</v>
      </c>
      <c r="CC36" s="199">
        <v>0</v>
      </c>
      <c r="CD36" s="271">
        <v>0</v>
      </c>
      <c r="CE36" s="272"/>
      <c r="CF36" s="271">
        <v>0</v>
      </c>
      <c r="CG36" s="272"/>
      <c r="CH36" s="271">
        <v>0</v>
      </c>
      <c r="CI36" s="272"/>
      <c r="CJ36" s="271">
        <v>0</v>
      </c>
      <c r="CK36" s="272"/>
      <c r="CL36" s="271">
        <v>0</v>
      </c>
      <c r="CM36" s="272"/>
      <c r="CN36" s="69">
        <v>0</v>
      </c>
      <c r="CO36" s="70">
        <v>0</v>
      </c>
      <c r="CP36" s="71">
        <v>0</v>
      </c>
      <c r="CQ36" s="69">
        <v>0</v>
      </c>
      <c r="CR36" s="70">
        <v>0</v>
      </c>
      <c r="CS36" s="72">
        <v>0</v>
      </c>
      <c r="CT36" s="73">
        <v>0</v>
      </c>
      <c r="CU36" s="70">
        <v>0</v>
      </c>
      <c r="CV36" s="71">
        <v>0</v>
      </c>
      <c r="CW36" s="69">
        <v>0</v>
      </c>
      <c r="CX36" s="70">
        <v>0</v>
      </c>
      <c r="CY36" s="72">
        <v>0</v>
      </c>
      <c r="CZ36" s="73">
        <v>0</v>
      </c>
      <c r="DA36" s="70">
        <v>0</v>
      </c>
      <c r="DB36" s="72">
        <v>0</v>
      </c>
      <c r="DC36" s="74"/>
    </row>
    <row r="37" spans="1:107" ht="16.5" thickTop="1" thickBot="1" x14ac:dyDescent="0.3">
      <c r="A37" s="147">
        <v>714</v>
      </c>
      <c r="B37" s="25" t="s">
        <v>87</v>
      </c>
      <c r="C37" s="26">
        <v>2022</v>
      </c>
      <c r="D37" s="52">
        <v>1</v>
      </c>
      <c r="E37" s="53">
        <v>0</v>
      </c>
      <c r="F37" s="52">
        <v>2</v>
      </c>
      <c r="G37" s="53">
        <v>0</v>
      </c>
      <c r="H37" s="52">
        <v>5</v>
      </c>
      <c r="I37" s="53">
        <v>0</v>
      </c>
      <c r="J37" s="52">
        <v>5</v>
      </c>
      <c r="K37" s="53">
        <v>0</v>
      </c>
      <c r="L37" s="52">
        <v>21</v>
      </c>
      <c r="M37" s="53">
        <v>0</v>
      </c>
      <c r="N37" s="52">
        <v>7</v>
      </c>
      <c r="O37" s="53">
        <v>0</v>
      </c>
      <c r="P37" s="52">
        <v>5</v>
      </c>
      <c r="Q37" s="53">
        <v>0</v>
      </c>
      <c r="R37" s="52">
        <v>24</v>
      </c>
      <c r="S37" s="53">
        <v>0</v>
      </c>
      <c r="T37" s="52">
        <v>1</v>
      </c>
      <c r="U37" s="53">
        <v>0</v>
      </c>
      <c r="V37" s="52">
        <v>2</v>
      </c>
      <c r="W37" s="53">
        <v>0</v>
      </c>
      <c r="X37" s="31">
        <f t="shared" ref="X37" si="3">+D37+H37+L37+P37+T37</f>
        <v>33</v>
      </c>
      <c r="Y37" s="31">
        <f t="shared" ref="Y37" si="4">+F37+J37+N37+R37+V37</f>
        <v>40</v>
      </c>
      <c r="Z37" s="31">
        <f t="shared" ref="Z37" si="5">+X37+Y37</f>
        <v>73</v>
      </c>
      <c r="AA37" s="54">
        <v>25</v>
      </c>
      <c r="AB37" s="54">
        <v>14</v>
      </c>
      <c r="AC37" s="54">
        <v>16</v>
      </c>
      <c r="AD37" s="54">
        <v>32</v>
      </c>
      <c r="AE37" s="54">
        <v>14</v>
      </c>
      <c r="AF37" s="61">
        <v>21</v>
      </c>
      <c r="AG37" s="160">
        <v>32</v>
      </c>
      <c r="AH37" s="160">
        <v>24</v>
      </c>
      <c r="AI37" s="166">
        <v>17</v>
      </c>
      <c r="AJ37" s="175">
        <v>14</v>
      </c>
      <c r="AK37" s="167">
        <v>32</v>
      </c>
      <c r="AL37" s="167">
        <v>11</v>
      </c>
      <c r="AM37" s="167">
        <v>25</v>
      </c>
      <c r="AN37" s="180">
        <v>12</v>
      </c>
      <c r="AO37" s="167">
        <v>74</v>
      </c>
      <c r="AP37" s="184">
        <v>26</v>
      </c>
      <c r="AQ37" s="175">
        <v>14</v>
      </c>
      <c r="AR37" s="184">
        <v>12</v>
      </c>
      <c r="AS37" s="58">
        <v>0</v>
      </c>
      <c r="AT37" s="59">
        <v>0</v>
      </c>
      <c r="AU37" s="60">
        <v>0</v>
      </c>
      <c r="AV37" s="58">
        <v>0</v>
      </c>
      <c r="AW37" s="59">
        <v>0</v>
      </c>
      <c r="AX37" s="60">
        <v>0</v>
      </c>
      <c r="AY37" s="58">
        <v>0</v>
      </c>
      <c r="AZ37" s="59">
        <v>0</v>
      </c>
      <c r="BA37" s="60">
        <v>0</v>
      </c>
      <c r="BB37" s="58">
        <v>0</v>
      </c>
      <c r="BC37" s="59">
        <v>0</v>
      </c>
      <c r="BD37" s="60">
        <v>0</v>
      </c>
      <c r="BE37" s="58">
        <v>0</v>
      </c>
      <c r="BF37" s="59">
        <v>0</v>
      </c>
      <c r="BG37" s="60">
        <v>0</v>
      </c>
      <c r="BH37" s="191">
        <v>0</v>
      </c>
      <c r="BI37" s="164">
        <v>0</v>
      </c>
      <c r="BJ37" s="162">
        <v>0</v>
      </c>
      <c r="BK37" s="188">
        <v>0</v>
      </c>
      <c r="BL37" s="157">
        <v>0</v>
      </c>
      <c r="BM37" s="62">
        <v>0</v>
      </c>
      <c r="BN37" s="63">
        <v>0</v>
      </c>
      <c r="BO37" s="54">
        <v>0</v>
      </c>
      <c r="BP37" s="56">
        <v>0</v>
      </c>
      <c r="BQ37" s="62">
        <v>0</v>
      </c>
      <c r="BR37" s="63">
        <v>0</v>
      </c>
      <c r="BS37" s="64">
        <v>0</v>
      </c>
      <c r="BT37" s="65">
        <v>0</v>
      </c>
      <c r="BU37" s="66">
        <v>0</v>
      </c>
      <c r="BV37" s="67">
        <v>0</v>
      </c>
      <c r="BW37" s="64">
        <v>0</v>
      </c>
      <c r="BX37" s="65">
        <v>0</v>
      </c>
      <c r="BY37" s="66">
        <v>0</v>
      </c>
      <c r="BZ37" s="67">
        <v>0</v>
      </c>
      <c r="CA37" s="64">
        <v>0</v>
      </c>
      <c r="CB37" s="65">
        <v>0</v>
      </c>
      <c r="CC37" s="199">
        <v>0</v>
      </c>
      <c r="CD37" s="271">
        <v>0</v>
      </c>
      <c r="CE37" s="272"/>
      <c r="CF37" s="271">
        <v>0</v>
      </c>
      <c r="CG37" s="272"/>
      <c r="CH37" s="271">
        <v>0</v>
      </c>
      <c r="CI37" s="272"/>
      <c r="CJ37" s="271">
        <v>0</v>
      </c>
      <c r="CK37" s="272"/>
      <c r="CL37" s="271">
        <v>0</v>
      </c>
      <c r="CM37" s="272"/>
      <c r="CN37" s="69">
        <v>0</v>
      </c>
      <c r="CO37" s="70">
        <v>0</v>
      </c>
      <c r="CP37" s="71">
        <v>0</v>
      </c>
      <c r="CQ37" s="69">
        <v>0</v>
      </c>
      <c r="CR37" s="70">
        <v>0</v>
      </c>
      <c r="CS37" s="72">
        <v>0</v>
      </c>
      <c r="CT37" s="73">
        <v>0</v>
      </c>
      <c r="CU37" s="70">
        <v>0</v>
      </c>
      <c r="CV37" s="71">
        <v>0</v>
      </c>
      <c r="CW37" s="69">
        <v>0</v>
      </c>
      <c r="CX37" s="70">
        <v>0</v>
      </c>
      <c r="CY37" s="72">
        <v>0</v>
      </c>
      <c r="CZ37" s="73">
        <v>0</v>
      </c>
      <c r="DA37" s="70">
        <v>0</v>
      </c>
      <c r="DB37" s="72">
        <v>0</v>
      </c>
      <c r="DC37" s="74"/>
    </row>
    <row r="38" spans="1:107" ht="16.5" thickTop="1" thickBot="1" x14ac:dyDescent="0.3">
      <c r="A38" s="144">
        <v>6435</v>
      </c>
      <c r="B38" s="25" t="s">
        <v>87</v>
      </c>
      <c r="C38" s="26">
        <v>2022</v>
      </c>
      <c r="D38" s="52">
        <v>1</v>
      </c>
      <c r="E38" s="53">
        <v>0</v>
      </c>
      <c r="F38" s="52">
        <v>13</v>
      </c>
      <c r="G38" s="53">
        <v>0</v>
      </c>
      <c r="H38" s="52">
        <v>0</v>
      </c>
      <c r="I38" s="53">
        <v>0</v>
      </c>
      <c r="J38" s="52">
        <v>18</v>
      </c>
      <c r="K38" s="53">
        <v>0</v>
      </c>
      <c r="L38" s="52">
        <v>2</v>
      </c>
      <c r="M38" s="53">
        <v>0</v>
      </c>
      <c r="N38" s="52">
        <v>3</v>
      </c>
      <c r="O38" s="53">
        <v>0</v>
      </c>
      <c r="P38" s="52">
        <v>1</v>
      </c>
      <c r="Q38" s="53">
        <v>0</v>
      </c>
      <c r="R38" s="52">
        <v>2</v>
      </c>
      <c r="S38" s="53">
        <v>0</v>
      </c>
      <c r="T38" s="52">
        <v>2</v>
      </c>
      <c r="U38" s="53">
        <v>0</v>
      </c>
      <c r="V38" s="52">
        <v>5</v>
      </c>
      <c r="W38" s="54">
        <v>0</v>
      </c>
      <c r="X38" s="54">
        <v>0</v>
      </c>
      <c r="Y38" s="54">
        <v>0</v>
      </c>
      <c r="Z38" s="54">
        <v>0</v>
      </c>
      <c r="AA38" s="54">
        <v>0</v>
      </c>
      <c r="AB38" s="61">
        <v>0</v>
      </c>
      <c r="AC38" s="62">
        <v>0</v>
      </c>
      <c r="AD38" s="54">
        <v>0</v>
      </c>
      <c r="AE38" s="54">
        <v>0</v>
      </c>
      <c r="AF38" s="61">
        <v>0</v>
      </c>
      <c r="AG38" s="160">
        <v>0</v>
      </c>
      <c r="AH38" s="160">
        <v>0</v>
      </c>
      <c r="AI38" s="166">
        <v>0</v>
      </c>
      <c r="AJ38" s="175">
        <v>0</v>
      </c>
      <c r="AK38" s="167">
        <v>0</v>
      </c>
      <c r="AL38" s="167">
        <v>0</v>
      </c>
      <c r="AM38" s="167">
        <v>0</v>
      </c>
      <c r="AN38" s="180">
        <v>0</v>
      </c>
      <c r="AO38" s="167">
        <v>0</v>
      </c>
      <c r="AP38" s="184">
        <v>0</v>
      </c>
      <c r="AQ38" s="175">
        <v>0</v>
      </c>
      <c r="AR38" s="184">
        <v>0</v>
      </c>
      <c r="AS38" s="58">
        <v>0</v>
      </c>
      <c r="AT38" s="59">
        <v>0</v>
      </c>
      <c r="AU38" s="60">
        <v>0</v>
      </c>
      <c r="AV38" s="58">
        <v>0</v>
      </c>
      <c r="AW38" s="59">
        <v>0</v>
      </c>
      <c r="AX38" s="60">
        <v>0</v>
      </c>
      <c r="AY38" s="58">
        <v>0</v>
      </c>
      <c r="AZ38" s="59">
        <v>0</v>
      </c>
      <c r="BA38" s="60">
        <v>0</v>
      </c>
      <c r="BB38" s="58">
        <v>0</v>
      </c>
      <c r="BC38" s="59">
        <v>2</v>
      </c>
      <c r="BD38" s="60">
        <v>3</v>
      </c>
      <c r="BE38" s="58">
        <v>3</v>
      </c>
      <c r="BF38" s="59">
        <v>4</v>
      </c>
      <c r="BG38" s="60">
        <v>8</v>
      </c>
      <c r="BH38" s="191">
        <v>0</v>
      </c>
      <c r="BI38" s="164">
        <v>0</v>
      </c>
      <c r="BJ38" s="162">
        <v>0</v>
      </c>
      <c r="BK38" s="163">
        <v>0</v>
      </c>
      <c r="BL38" s="63">
        <v>0</v>
      </c>
      <c r="BM38" s="62">
        <v>0</v>
      </c>
      <c r="BN38" s="63">
        <v>0</v>
      </c>
      <c r="BO38" s="54">
        <v>0</v>
      </c>
      <c r="BP38" s="56">
        <v>0</v>
      </c>
      <c r="BQ38" s="62">
        <v>0</v>
      </c>
      <c r="BR38" s="57">
        <v>0</v>
      </c>
      <c r="BS38" s="64">
        <v>0</v>
      </c>
      <c r="BT38" s="65">
        <v>0</v>
      </c>
      <c r="BU38" s="66">
        <v>0</v>
      </c>
      <c r="BV38" s="67">
        <v>0</v>
      </c>
      <c r="BW38" s="64">
        <v>0</v>
      </c>
      <c r="BX38" s="65">
        <v>0</v>
      </c>
      <c r="BY38" s="66">
        <v>0</v>
      </c>
      <c r="BZ38" s="67">
        <v>0</v>
      </c>
      <c r="CA38" s="64">
        <v>0</v>
      </c>
      <c r="CB38" s="65">
        <v>0</v>
      </c>
      <c r="CC38" s="199">
        <v>0</v>
      </c>
      <c r="CD38" s="271">
        <v>0</v>
      </c>
      <c r="CE38" s="272"/>
      <c r="CF38" s="271">
        <v>0</v>
      </c>
      <c r="CG38" s="272"/>
      <c r="CH38" s="271">
        <v>0</v>
      </c>
      <c r="CI38" s="272"/>
      <c r="CJ38" s="271">
        <v>0</v>
      </c>
      <c r="CK38" s="272"/>
      <c r="CL38" s="271">
        <v>0</v>
      </c>
      <c r="CM38" s="272"/>
      <c r="CN38" s="69">
        <v>0</v>
      </c>
      <c r="CO38" s="70">
        <v>0</v>
      </c>
      <c r="CP38" s="71">
        <v>0</v>
      </c>
      <c r="CQ38" s="69">
        <v>0</v>
      </c>
      <c r="CR38" s="70">
        <v>0</v>
      </c>
      <c r="CS38" s="72">
        <v>0</v>
      </c>
      <c r="CT38" s="73">
        <v>0</v>
      </c>
      <c r="CU38" s="70">
        <v>0</v>
      </c>
      <c r="CV38" s="71">
        <v>0</v>
      </c>
      <c r="CW38" s="69">
        <v>0</v>
      </c>
      <c r="CX38" s="70">
        <v>0</v>
      </c>
      <c r="CY38" s="72">
        <v>0</v>
      </c>
      <c r="CZ38" s="73">
        <v>0</v>
      </c>
      <c r="DA38" s="70">
        <v>0</v>
      </c>
      <c r="DB38" s="72">
        <v>0</v>
      </c>
      <c r="DC38" s="74"/>
    </row>
    <row r="39" spans="1:107" ht="16.5" thickTop="1" thickBot="1" x14ac:dyDescent="0.3">
      <c r="A39" s="143">
        <v>692</v>
      </c>
      <c r="B39" s="25" t="s">
        <v>87</v>
      </c>
      <c r="C39" s="26">
        <v>2022</v>
      </c>
      <c r="D39" s="52">
        <v>2</v>
      </c>
      <c r="E39" s="53">
        <v>0</v>
      </c>
      <c r="F39" s="52">
        <v>0</v>
      </c>
      <c r="G39" s="53">
        <v>0</v>
      </c>
      <c r="H39" s="52">
        <v>4</v>
      </c>
      <c r="I39" s="53">
        <v>0</v>
      </c>
      <c r="J39" s="52">
        <v>3</v>
      </c>
      <c r="K39" s="53">
        <v>0</v>
      </c>
      <c r="L39" s="52">
        <v>6</v>
      </c>
      <c r="M39" s="53">
        <v>0</v>
      </c>
      <c r="N39" s="52">
        <v>4</v>
      </c>
      <c r="O39" s="53">
        <v>0</v>
      </c>
      <c r="P39" s="52">
        <v>11</v>
      </c>
      <c r="Q39" s="53">
        <v>0</v>
      </c>
      <c r="R39" s="52">
        <v>14</v>
      </c>
      <c r="S39" s="53">
        <v>0</v>
      </c>
      <c r="T39" s="52">
        <v>9</v>
      </c>
      <c r="U39" s="53">
        <v>0</v>
      </c>
      <c r="V39" s="52">
        <v>13</v>
      </c>
      <c r="W39" s="54">
        <v>7</v>
      </c>
      <c r="X39" s="54">
        <v>15</v>
      </c>
      <c r="Y39" s="54">
        <v>19</v>
      </c>
      <c r="Z39" s="54">
        <v>6</v>
      </c>
      <c r="AA39" s="54">
        <v>8</v>
      </c>
      <c r="AB39" s="54">
        <v>2</v>
      </c>
      <c r="AC39" s="54">
        <v>6</v>
      </c>
      <c r="AD39" s="54">
        <v>60</v>
      </c>
      <c r="AE39" s="54">
        <v>2</v>
      </c>
      <c r="AF39" s="61">
        <v>3</v>
      </c>
      <c r="AG39" s="160">
        <v>26</v>
      </c>
      <c r="AH39" s="160">
        <v>31</v>
      </c>
      <c r="AI39" s="166">
        <v>19</v>
      </c>
      <c r="AJ39" s="175">
        <v>0</v>
      </c>
      <c r="AK39" s="167">
        <v>0</v>
      </c>
      <c r="AL39" s="167">
        <v>0</v>
      </c>
      <c r="AM39" s="167">
        <v>0</v>
      </c>
      <c r="AN39" s="180">
        <v>0</v>
      </c>
      <c r="AO39" s="167">
        <v>0</v>
      </c>
      <c r="AP39" s="184">
        <v>0</v>
      </c>
      <c r="AQ39" s="175">
        <v>1</v>
      </c>
      <c r="AR39" s="184">
        <v>4</v>
      </c>
      <c r="AS39" s="58">
        <v>0</v>
      </c>
      <c r="AT39" s="59">
        <v>0</v>
      </c>
      <c r="AU39" s="60">
        <v>0</v>
      </c>
      <c r="AV39" s="58">
        <v>0</v>
      </c>
      <c r="AW39" s="59">
        <v>0</v>
      </c>
      <c r="AX39" s="60">
        <v>0</v>
      </c>
      <c r="AY39" s="58">
        <v>0</v>
      </c>
      <c r="AZ39" s="59">
        <v>0</v>
      </c>
      <c r="BA39" s="60">
        <v>0</v>
      </c>
      <c r="BB39" s="58">
        <v>0</v>
      </c>
      <c r="BC39" s="59">
        <v>0</v>
      </c>
      <c r="BD39" s="60">
        <v>0</v>
      </c>
      <c r="BE39" s="58">
        <v>0</v>
      </c>
      <c r="BF39" s="59">
        <v>0</v>
      </c>
      <c r="BG39" s="60">
        <v>0</v>
      </c>
      <c r="BH39" s="190">
        <v>0</v>
      </c>
      <c r="BI39" s="54">
        <v>0</v>
      </c>
      <c r="BJ39" s="56">
        <v>0</v>
      </c>
      <c r="BK39" s="62">
        <v>0</v>
      </c>
      <c r="BL39" s="63">
        <v>0</v>
      </c>
      <c r="BM39" s="62">
        <v>0</v>
      </c>
      <c r="BN39" s="63">
        <v>0</v>
      </c>
      <c r="BO39" s="54">
        <v>0</v>
      </c>
      <c r="BP39" s="56">
        <v>0</v>
      </c>
      <c r="BQ39" s="62">
        <v>6</v>
      </c>
      <c r="BR39" s="57">
        <v>9</v>
      </c>
      <c r="BS39" s="64">
        <v>0</v>
      </c>
      <c r="BT39" s="65">
        <v>0</v>
      </c>
      <c r="BU39" s="66">
        <v>0</v>
      </c>
      <c r="BV39" s="67">
        <v>0</v>
      </c>
      <c r="BW39" s="64">
        <v>0</v>
      </c>
      <c r="BX39" s="65">
        <v>1</v>
      </c>
      <c r="BY39" s="66">
        <v>0</v>
      </c>
      <c r="BZ39" s="67">
        <v>0</v>
      </c>
      <c r="CA39" s="64">
        <v>0</v>
      </c>
      <c r="CB39" s="65">
        <v>0</v>
      </c>
      <c r="CC39" s="199">
        <v>0</v>
      </c>
      <c r="CD39" s="271">
        <v>0</v>
      </c>
      <c r="CE39" s="272"/>
      <c r="CF39" s="271">
        <v>0</v>
      </c>
      <c r="CG39" s="272"/>
      <c r="CH39" s="271">
        <v>0</v>
      </c>
      <c r="CI39" s="272"/>
      <c r="CJ39" s="271">
        <v>0</v>
      </c>
      <c r="CK39" s="272"/>
      <c r="CL39" s="271">
        <v>0</v>
      </c>
      <c r="CM39" s="272"/>
      <c r="CN39" s="69">
        <v>0</v>
      </c>
      <c r="CO39" s="70">
        <v>0</v>
      </c>
      <c r="CP39" s="71">
        <v>0</v>
      </c>
      <c r="CQ39" s="69">
        <v>0</v>
      </c>
      <c r="CR39" s="70">
        <v>0</v>
      </c>
      <c r="CS39" s="72">
        <v>0</v>
      </c>
      <c r="CT39" s="73">
        <v>0</v>
      </c>
      <c r="CU39" s="70">
        <v>0</v>
      </c>
      <c r="CV39" s="71">
        <v>0</v>
      </c>
      <c r="CW39" s="69">
        <v>0</v>
      </c>
      <c r="CX39" s="70">
        <v>0</v>
      </c>
      <c r="CY39" s="72">
        <v>0</v>
      </c>
      <c r="CZ39" s="73">
        <v>0</v>
      </c>
      <c r="DA39" s="70">
        <v>0</v>
      </c>
      <c r="DB39" s="72">
        <v>0</v>
      </c>
      <c r="DC39" s="74"/>
    </row>
    <row r="40" spans="1:107" ht="16.5" thickTop="1" thickBot="1" x14ac:dyDescent="0.3">
      <c r="A40" s="146">
        <v>7319</v>
      </c>
      <c r="B40" s="25" t="s">
        <v>87</v>
      </c>
      <c r="C40" s="26">
        <v>2022</v>
      </c>
      <c r="D40" s="52">
        <v>2</v>
      </c>
      <c r="E40" s="53">
        <v>0</v>
      </c>
      <c r="F40" s="52">
        <v>2</v>
      </c>
      <c r="G40" s="53">
        <v>0</v>
      </c>
      <c r="H40" s="52">
        <v>10</v>
      </c>
      <c r="I40" s="53">
        <v>0</v>
      </c>
      <c r="J40" s="52">
        <v>26</v>
      </c>
      <c r="K40" s="53">
        <v>0</v>
      </c>
      <c r="L40" s="52">
        <v>4</v>
      </c>
      <c r="M40" s="53">
        <v>0</v>
      </c>
      <c r="N40" s="52">
        <v>2</v>
      </c>
      <c r="O40" s="53">
        <v>0</v>
      </c>
      <c r="P40" s="52">
        <v>10</v>
      </c>
      <c r="Q40" s="53">
        <v>0</v>
      </c>
      <c r="R40" s="52">
        <v>16</v>
      </c>
      <c r="S40" s="53">
        <v>0</v>
      </c>
      <c r="T40" s="52">
        <v>26</v>
      </c>
      <c r="U40" s="53">
        <v>0</v>
      </c>
      <c r="V40" s="52">
        <v>16</v>
      </c>
      <c r="W40" s="54">
        <v>0</v>
      </c>
      <c r="X40" s="54">
        <v>42</v>
      </c>
      <c r="Y40" s="54">
        <v>25</v>
      </c>
      <c r="Z40" s="54">
        <v>30</v>
      </c>
      <c r="AA40" s="54">
        <v>15</v>
      </c>
      <c r="AB40" s="54">
        <v>2</v>
      </c>
      <c r="AC40" s="54">
        <v>17</v>
      </c>
      <c r="AD40" s="54">
        <v>78</v>
      </c>
      <c r="AE40" s="54">
        <v>16</v>
      </c>
      <c r="AF40" s="61">
        <v>3</v>
      </c>
      <c r="AG40" s="161">
        <v>42</v>
      </c>
      <c r="AH40" s="161">
        <v>4</v>
      </c>
      <c r="AI40" s="171">
        <v>38</v>
      </c>
      <c r="AJ40" s="176">
        <v>0</v>
      </c>
      <c r="AK40" s="177">
        <v>0</v>
      </c>
      <c r="AL40" s="178">
        <v>0</v>
      </c>
      <c r="AM40" s="178">
        <v>0</v>
      </c>
      <c r="AN40" s="181">
        <v>0</v>
      </c>
      <c r="AO40" s="185">
        <v>0</v>
      </c>
      <c r="AP40" s="186">
        <v>0</v>
      </c>
      <c r="AQ40" s="176">
        <v>1</v>
      </c>
      <c r="AR40" s="186">
        <v>7</v>
      </c>
      <c r="AS40" s="58">
        <v>0</v>
      </c>
      <c r="AT40" s="59">
        <v>0</v>
      </c>
      <c r="AU40" s="60">
        <v>0</v>
      </c>
      <c r="AV40" s="58">
        <v>0</v>
      </c>
      <c r="AW40" s="59">
        <v>0</v>
      </c>
      <c r="AX40" s="60">
        <v>0</v>
      </c>
      <c r="AY40" s="58">
        <v>0</v>
      </c>
      <c r="AZ40" s="59">
        <v>0</v>
      </c>
      <c r="BA40" s="60">
        <v>0</v>
      </c>
      <c r="BB40" s="58">
        <v>0</v>
      </c>
      <c r="BC40" s="59">
        <v>0</v>
      </c>
      <c r="BD40" s="60">
        <v>0</v>
      </c>
      <c r="BE40" s="58">
        <v>0</v>
      </c>
      <c r="BF40" s="59">
        <v>0</v>
      </c>
      <c r="BG40" s="60">
        <v>0</v>
      </c>
      <c r="BH40" s="192">
        <v>0</v>
      </c>
      <c r="BI40" s="54">
        <v>0</v>
      </c>
      <c r="BJ40" s="56">
        <v>0</v>
      </c>
      <c r="BK40" s="158">
        <v>0</v>
      </c>
      <c r="BL40" s="165">
        <v>0</v>
      </c>
      <c r="BM40" s="62">
        <v>0</v>
      </c>
      <c r="BN40" s="63">
        <v>0</v>
      </c>
      <c r="BO40" s="54">
        <v>0</v>
      </c>
      <c r="BP40" s="56">
        <v>0</v>
      </c>
      <c r="BQ40" s="62">
        <v>0</v>
      </c>
      <c r="BR40" s="57">
        <v>0</v>
      </c>
      <c r="BS40" s="64">
        <v>0</v>
      </c>
      <c r="BT40" s="65">
        <v>0</v>
      </c>
      <c r="BU40" s="66">
        <v>0</v>
      </c>
      <c r="BV40" s="67">
        <v>0</v>
      </c>
      <c r="BW40" s="64">
        <v>0</v>
      </c>
      <c r="BX40" s="65">
        <v>0</v>
      </c>
      <c r="BY40" s="66">
        <v>0</v>
      </c>
      <c r="BZ40" s="67">
        <v>0</v>
      </c>
      <c r="CA40" s="64">
        <v>0</v>
      </c>
      <c r="CB40" s="65">
        <v>0</v>
      </c>
      <c r="CC40" s="199">
        <v>0</v>
      </c>
      <c r="CD40" s="271">
        <v>0</v>
      </c>
      <c r="CE40" s="272"/>
      <c r="CF40" s="271">
        <v>0</v>
      </c>
      <c r="CG40" s="272"/>
      <c r="CH40" s="271">
        <v>0</v>
      </c>
      <c r="CI40" s="272"/>
      <c r="CJ40" s="271">
        <v>0</v>
      </c>
      <c r="CK40" s="272"/>
      <c r="CL40" s="271">
        <v>0</v>
      </c>
      <c r="CM40" s="272"/>
      <c r="CN40" s="69">
        <v>0</v>
      </c>
      <c r="CO40" s="70">
        <v>0</v>
      </c>
      <c r="CP40" s="71">
        <v>0</v>
      </c>
      <c r="CQ40" s="69">
        <v>0</v>
      </c>
      <c r="CR40" s="70">
        <v>0</v>
      </c>
      <c r="CS40" s="72">
        <v>0</v>
      </c>
      <c r="CT40" s="73">
        <v>0</v>
      </c>
      <c r="CU40" s="70">
        <v>0</v>
      </c>
      <c r="CV40" s="71">
        <v>0</v>
      </c>
      <c r="CW40" s="69">
        <v>0</v>
      </c>
      <c r="CX40" s="70">
        <v>0</v>
      </c>
      <c r="CY40" s="72">
        <v>0</v>
      </c>
      <c r="CZ40" s="73">
        <v>0</v>
      </c>
      <c r="DA40" s="70">
        <v>0</v>
      </c>
      <c r="DB40" s="72">
        <v>0</v>
      </c>
      <c r="DC40" s="74"/>
    </row>
    <row r="41" spans="1:107" ht="16.5" hidden="1" thickTop="1" thickBot="1" x14ac:dyDescent="0.3">
      <c r="A41" s="76"/>
      <c r="B41" s="25" t="s">
        <v>74</v>
      </c>
      <c r="C41" s="26">
        <v>2019</v>
      </c>
      <c r="D41" s="52"/>
      <c r="E41" s="53"/>
      <c r="F41" s="52"/>
      <c r="G41" s="53"/>
      <c r="H41" s="52"/>
      <c r="I41" s="53"/>
      <c r="J41" s="52"/>
      <c r="K41" s="53"/>
      <c r="L41" s="52"/>
      <c r="M41" s="53"/>
      <c r="N41" s="52"/>
      <c r="O41" s="53"/>
      <c r="P41" s="52"/>
      <c r="Q41" s="53"/>
      <c r="R41" s="52"/>
      <c r="S41" s="53"/>
      <c r="T41" s="52"/>
      <c r="U41" s="53"/>
      <c r="V41" s="52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30"/>
      <c r="AH41" s="30"/>
      <c r="AI41" s="30"/>
      <c r="AJ41" s="31"/>
      <c r="AK41" s="31"/>
      <c r="AL41" s="32"/>
      <c r="AM41" s="32"/>
      <c r="AN41" s="32"/>
      <c r="AO41" s="32"/>
      <c r="AP41" s="33"/>
      <c r="AQ41" s="30"/>
      <c r="AR41" s="34"/>
      <c r="AS41" s="58"/>
      <c r="AT41" s="59"/>
      <c r="AU41" s="60"/>
      <c r="AV41" s="58"/>
      <c r="AW41" s="59"/>
      <c r="AX41" s="60"/>
      <c r="AY41" s="58"/>
      <c r="AZ41" s="59"/>
      <c r="BA41" s="60"/>
      <c r="BB41" s="58"/>
      <c r="BC41" s="59"/>
      <c r="BD41" s="60"/>
      <c r="BE41" s="58"/>
      <c r="BF41" s="59"/>
      <c r="BG41" s="60"/>
      <c r="BH41" s="193"/>
      <c r="BI41" s="62"/>
      <c r="BJ41" s="63"/>
      <c r="BK41" s="31"/>
      <c r="BL41" s="33"/>
      <c r="BM41" s="62"/>
      <c r="BN41" s="63"/>
      <c r="BO41" s="54"/>
      <c r="BP41" s="56"/>
      <c r="BQ41" s="62"/>
      <c r="BR41" s="57"/>
      <c r="BS41" s="64"/>
      <c r="BT41" s="65"/>
      <c r="BU41" s="66"/>
      <c r="BV41" s="67"/>
      <c r="BW41" s="64"/>
      <c r="BX41" s="65"/>
      <c r="BY41" s="66"/>
      <c r="BZ41" s="67"/>
      <c r="CA41" s="64"/>
      <c r="CB41" s="65"/>
      <c r="CC41" s="199"/>
      <c r="CD41" s="271"/>
      <c r="CE41" s="272"/>
      <c r="CF41" s="271"/>
      <c r="CG41" s="272"/>
      <c r="CH41" s="271"/>
      <c r="CI41" s="272"/>
      <c r="CJ41" s="271"/>
      <c r="CK41" s="272"/>
      <c r="CL41" s="271"/>
      <c r="CM41" s="272"/>
      <c r="CN41" s="69"/>
      <c r="CO41" s="70"/>
      <c r="CP41" s="71"/>
      <c r="CQ41" s="69"/>
      <c r="CR41" s="70"/>
      <c r="CS41" s="72"/>
      <c r="CT41" s="73"/>
      <c r="CU41" s="70"/>
      <c r="CV41" s="71"/>
      <c r="CW41" s="69"/>
      <c r="CX41" s="70"/>
      <c r="CY41" s="72"/>
      <c r="CZ41" s="73"/>
      <c r="DA41" s="70"/>
      <c r="DB41" s="72"/>
      <c r="DC41" s="74"/>
    </row>
    <row r="42" spans="1:107" ht="16.5" hidden="1" thickTop="1" thickBot="1" x14ac:dyDescent="0.3">
      <c r="A42" s="76"/>
      <c r="B42" s="25" t="s">
        <v>74</v>
      </c>
      <c r="C42" s="26">
        <v>2019</v>
      </c>
      <c r="D42" s="52"/>
      <c r="E42" s="53"/>
      <c r="F42" s="52"/>
      <c r="G42" s="53"/>
      <c r="H42" s="52"/>
      <c r="I42" s="53"/>
      <c r="J42" s="52"/>
      <c r="K42" s="53"/>
      <c r="L42" s="52"/>
      <c r="M42" s="53"/>
      <c r="N42" s="52"/>
      <c r="O42" s="53"/>
      <c r="P42" s="52"/>
      <c r="Q42" s="53"/>
      <c r="R42" s="52"/>
      <c r="S42" s="53"/>
      <c r="T42" s="52"/>
      <c r="U42" s="53"/>
      <c r="V42" s="52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5"/>
      <c r="AH42" s="55"/>
      <c r="AI42" s="55"/>
      <c r="AJ42" s="54"/>
      <c r="AK42" s="54"/>
      <c r="AL42" s="53"/>
      <c r="AM42" s="53"/>
      <c r="AN42" s="53"/>
      <c r="AO42" s="53"/>
      <c r="AP42" s="56"/>
      <c r="AQ42" s="55"/>
      <c r="AR42" s="57"/>
      <c r="AS42" s="58"/>
      <c r="AT42" s="59"/>
      <c r="AU42" s="60"/>
      <c r="AV42" s="58"/>
      <c r="AW42" s="59"/>
      <c r="AX42" s="60"/>
      <c r="AY42" s="58"/>
      <c r="AZ42" s="59"/>
      <c r="BA42" s="60"/>
      <c r="BB42" s="58"/>
      <c r="BC42" s="59"/>
      <c r="BD42" s="60"/>
      <c r="BE42" s="58"/>
      <c r="BF42" s="59"/>
      <c r="BG42" s="60"/>
      <c r="BH42" s="194"/>
      <c r="BI42" s="62"/>
      <c r="BJ42" s="63"/>
      <c r="BK42" s="54"/>
      <c r="BL42" s="56"/>
      <c r="BM42" s="62"/>
      <c r="BN42" s="63"/>
      <c r="BO42" s="54"/>
      <c r="BP42" s="56"/>
      <c r="BQ42" s="62"/>
      <c r="BR42" s="57"/>
      <c r="BS42" s="64"/>
      <c r="BT42" s="65"/>
      <c r="BU42" s="66"/>
      <c r="BV42" s="67"/>
      <c r="BW42" s="64"/>
      <c r="BX42" s="65"/>
      <c r="BY42" s="66"/>
      <c r="BZ42" s="67"/>
      <c r="CA42" s="64"/>
      <c r="CB42" s="65"/>
      <c r="CC42" s="199"/>
      <c r="CD42" s="271"/>
      <c r="CE42" s="272"/>
      <c r="CF42" s="271"/>
      <c r="CG42" s="272"/>
      <c r="CH42" s="271"/>
      <c r="CI42" s="272"/>
      <c r="CJ42" s="271"/>
      <c r="CK42" s="272"/>
      <c r="CL42" s="271"/>
      <c r="CM42" s="272"/>
      <c r="CN42" s="69"/>
      <c r="CO42" s="70"/>
      <c r="CP42" s="71"/>
      <c r="CQ42" s="69"/>
      <c r="CR42" s="70"/>
      <c r="CS42" s="72"/>
      <c r="CT42" s="73"/>
      <c r="CU42" s="70"/>
      <c r="CV42" s="71"/>
      <c r="CW42" s="69"/>
      <c r="CX42" s="70"/>
      <c r="CY42" s="72"/>
      <c r="CZ42" s="73"/>
      <c r="DA42" s="70"/>
      <c r="DB42" s="72"/>
      <c r="DC42" s="74"/>
    </row>
    <row r="43" spans="1:107" ht="16.5" hidden="1" thickTop="1" thickBot="1" x14ac:dyDescent="0.3">
      <c r="A43" s="76"/>
      <c r="B43" s="25" t="s">
        <v>74</v>
      </c>
      <c r="C43" s="26">
        <v>2019</v>
      </c>
      <c r="D43" s="52"/>
      <c r="E43" s="53"/>
      <c r="F43" s="52"/>
      <c r="G43" s="53"/>
      <c r="H43" s="52"/>
      <c r="I43" s="53"/>
      <c r="J43" s="52"/>
      <c r="K43" s="53"/>
      <c r="L43" s="52"/>
      <c r="M43" s="53"/>
      <c r="N43" s="52"/>
      <c r="O43" s="53"/>
      <c r="P43" s="52"/>
      <c r="Q43" s="53"/>
      <c r="R43" s="52"/>
      <c r="S43" s="53"/>
      <c r="T43" s="52"/>
      <c r="U43" s="53"/>
      <c r="V43" s="52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5"/>
      <c r="AH43" s="55"/>
      <c r="AI43" s="55"/>
      <c r="AJ43" s="54"/>
      <c r="AK43" s="54"/>
      <c r="AL43" s="53"/>
      <c r="AM43" s="53"/>
      <c r="AN43" s="53"/>
      <c r="AO43" s="53"/>
      <c r="AP43" s="56"/>
      <c r="AQ43" s="55"/>
      <c r="AR43" s="57"/>
      <c r="AS43" s="58"/>
      <c r="AT43" s="59"/>
      <c r="AU43" s="60"/>
      <c r="AV43" s="58"/>
      <c r="AW43" s="59"/>
      <c r="AX43" s="60"/>
      <c r="AY43" s="58"/>
      <c r="AZ43" s="59"/>
      <c r="BA43" s="60"/>
      <c r="BB43" s="58"/>
      <c r="BC43" s="59"/>
      <c r="BD43" s="60"/>
      <c r="BE43" s="58"/>
      <c r="BF43" s="59"/>
      <c r="BG43" s="60"/>
      <c r="BH43" s="194"/>
      <c r="BI43" s="62"/>
      <c r="BJ43" s="63"/>
      <c r="BK43" s="54"/>
      <c r="BL43" s="56"/>
      <c r="BM43" s="62"/>
      <c r="BN43" s="63"/>
      <c r="BO43" s="54"/>
      <c r="BP43" s="56"/>
      <c r="BQ43" s="62"/>
      <c r="BR43" s="57"/>
      <c r="BS43" s="64"/>
      <c r="BT43" s="65"/>
      <c r="BU43" s="66"/>
      <c r="BV43" s="67"/>
      <c r="BW43" s="64"/>
      <c r="BX43" s="65"/>
      <c r="BY43" s="66"/>
      <c r="BZ43" s="67"/>
      <c r="CA43" s="64"/>
      <c r="CB43" s="65"/>
      <c r="CC43" s="199"/>
      <c r="CD43" s="271"/>
      <c r="CE43" s="272"/>
      <c r="CF43" s="271"/>
      <c r="CG43" s="272"/>
      <c r="CH43" s="271"/>
      <c r="CI43" s="272"/>
      <c r="CJ43" s="271"/>
      <c r="CK43" s="272"/>
      <c r="CL43" s="271"/>
      <c r="CM43" s="272"/>
      <c r="CN43" s="69"/>
      <c r="CO43" s="70"/>
      <c r="CP43" s="71"/>
      <c r="CQ43" s="69"/>
      <c r="CR43" s="70"/>
      <c r="CS43" s="72"/>
      <c r="CT43" s="73"/>
      <c r="CU43" s="70"/>
      <c r="CV43" s="71"/>
      <c r="CW43" s="69"/>
      <c r="CX43" s="70"/>
      <c r="CY43" s="72"/>
      <c r="CZ43" s="73"/>
      <c r="DA43" s="70"/>
      <c r="DB43" s="72"/>
      <c r="DC43" s="74"/>
    </row>
    <row r="44" spans="1:107" ht="16.5" hidden="1" thickTop="1" thickBot="1" x14ac:dyDescent="0.3">
      <c r="A44" s="76"/>
      <c r="B44" s="25" t="s">
        <v>74</v>
      </c>
      <c r="C44" s="26">
        <v>2019</v>
      </c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  <c r="P44" s="52"/>
      <c r="Q44" s="53"/>
      <c r="R44" s="52"/>
      <c r="S44" s="53"/>
      <c r="T44" s="52"/>
      <c r="U44" s="53"/>
      <c r="V44" s="52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5"/>
      <c r="AH44" s="55"/>
      <c r="AI44" s="55"/>
      <c r="AJ44" s="54"/>
      <c r="AK44" s="54"/>
      <c r="AL44" s="53"/>
      <c r="AM44" s="53"/>
      <c r="AN44" s="53"/>
      <c r="AO44" s="53"/>
      <c r="AP44" s="56"/>
      <c r="AQ44" s="55"/>
      <c r="AR44" s="57"/>
      <c r="AS44" s="58"/>
      <c r="AT44" s="59"/>
      <c r="AU44" s="60"/>
      <c r="AV44" s="58"/>
      <c r="AW44" s="59"/>
      <c r="AX44" s="60"/>
      <c r="AY44" s="58"/>
      <c r="AZ44" s="59"/>
      <c r="BA44" s="60"/>
      <c r="BB44" s="58"/>
      <c r="BC44" s="59"/>
      <c r="BD44" s="60"/>
      <c r="BE44" s="58"/>
      <c r="BF44" s="59"/>
      <c r="BG44" s="60"/>
      <c r="BH44" s="194"/>
      <c r="BI44" s="62"/>
      <c r="BJ44" s="63"/>
      <c r="BK44" s="54"/>
      <c r="BL44" s="56"/>
      <c r="BM44" s="62"/>
      <c r="BN44" s="63"/>
      <c r="BO44" s="54"/>
      <c r="BP44" s="56"/>
      <c r="BQ44" s="62"/>
      <c r="BR44" s="57"/>
      <c r="BS44" s="64"/>
      <c r="BT44" s="65"/>
      <c r="BU44" s="66"/>
      <c r="BV44" s="67"/>
      <c r="BW44" s="64"/>
      <c r="BX44" s="65"/>
      <c r="BY44" s="66"/>
      <c r="BZ44" s="67"/>
      <c r="CA44" s="64"/>
      <c r="CB44" s="65"/>
      <c r="CC44" s="199"/>
      <c r="CD44" s="271"/>
      <c r="CE44" s="272"/>
      <c r="CF44" s="271"/>
      <c r="CG44" s="272"/>
      <c r="CH44" s="271"/>
      <c r="CI44" s="272"/>
      <c r="CJ44" s="271"/>
      <c r="CK44" s="272"/>
      <c r="CL44" s="271"/>
      <c r="CM44" s="272"/>
      <c r="CN44" s="69"/>
      <c r="CO44" s="70"/>
      <c r="CP44" s="71"/>
      <c r="CQ44" s="69"/>
      <c r="CR44" s="70"/>
      <c r="CS44" s="72"/>
      <c r="CT44" s="73"/>
      <c r="CU44" s="70"/>
      <c r="CV44" s="71"/>
      <c r="CW44" s="69"/>
      <c r="CX44" s="70"/>
      <c r="CY44" s="72"/>
      <c r="CZ44" s="73"/>
      <c r="DA44" s="70"/>
      <c r="DB44" s="72"/>
      <c r="DC44" s="74"/>
    </row>
    <row r="45" spans="1:107" ht="16.5" hidden="1" thickTop="1" thickBot="1" x14ac:dyDescent="0.3">
      <c r="A45" s="76"/>
      <c r="B45" s="25" t="s">
        <v>74</v>
      </c>
      <c r="C45" s="26">
        <v>2019</v>
      </c>
      <c r="D45" s="52"/>
      <c r="E45" s="53"/>
      <c r="F45" s="52"/>
      <c r="G45" s="53"/>
      <c r="H45" s="52"/>
      <c r="I45" s="53"/>
      <c r="J45" s="52"/>
      <c r="K45" s="53"/>
      <c r="L45" s="52"/>
      <c r="M45" s="53"/>
      <c r="N45" s="52"/>
      <c r="O45" s="53"/>
      <c r="P45" s="52"/>
      <c r="Q45" s="53"/>
      <c r="R45" s="52"/>
      <c r="S45" s="53"/>
      <c r="T45" s="52"/>
      <c r="U45" s="53"/>
      <c r="V45" s="52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5"/>
      <c r="AH45" s="55"/>
      <c r="AI45" s="55"/>
      <c r="AJ45" s="54"/>
      <c r="AK45" s="54"/>
      <c r="AL45" s="53"/>
      <c r="AM45" s="53"/>
      <c r="AN45" s="53"/>
      <c r="AO45" s="53"/>
      <c r="AP45" s="56"/>
      <c r="AQ45" s="55"/>
      <c r="AR45" s="57"/>
      <c r="AS45" s="58"/>
      <c r="AT45" s="59"/>
      <c r="AU45" s="60"/>
      <c r="AV45" s="58"/>
      <c r="AW45" s="59"/>
      <c r="AX45" s="60"/>
      <c r="AY45" s="58"/>
      <c r="AZ45" s="59"/>
      <c r="BA45" s="60"/>
      <c r="BB45" s="58"/>
      <c r="BC45" s="59"/>
      <c r="BD45" s="60"/>
      <c r="BE45" s="58"/>
      <c r="BF45" s="59"/>
      <c r="BG45" s="60"/>
      <c r="BH45" s="194"/>
      <c r="BI45" s="62"/>
      <c r="BJ45" s="63"/>
      <c r="BK45" s="54"/>
      <c r="BL45" s="56"/>
      <c r="BM45" s="62"/>
      <c r="BN45" s="63"/>
      <c r="BO45" s="54"/>
      <c r="BP45" s="56"/>
      <c r="BQ45" s="62"/>
      <c r="BR45" s="57"/>
      <c r="BS45" s="64"/>
      <c r="BT45" s="65"/>
      <c r="BU45" s="66"/>
      <c r="BV45" s="67"/>
      <c r="BW45" s="64"/>
      <c r="BX45" s="65"/>
      <c r="BY45" s="66"/>
      <c r="BZ45" s="67"/>
      <c r="CA45" s="64"/>
      <c r="CB45" s="65"/>
      <c r="CC45" s="199"/>
      <c r="CD45" s="271"/>
      <c r="CE45" s="272"/>
      <c r="CF45" s="271"/>
      <c r="CG45" s="272"/>
      <c r="CH45" s="271"/>
      <c r="CI45" s="272"/>
      <c r="CJ45" s="271"/>
      <c r="CK45" s="272"/>
      <c r="CL45" s="271"/>
      <c r="CM45" s="272"/>
      <c r="CN45" s="69"/>
      <c r="CO45" s="70"/>
      <c r="CP45" s="71"/>
      <c r="CQ45" s="69"/>
      <c r="CR45" s="70"/>
      <c r="CS45" s="72"/>
      <c r="CT45" s="73"/>
      <c r="CU45" s="70"/>
      <c r="CV45" s="71"/>
      <c r="CW45" s="69"/>
      <c r="CX45" s="70"/>
      <c r="CY45" s="72"/>
      <c r="CZ45" s="73"/>
      <c r="DA45" s="70"/>
      <c r="DB45" s="72"/>
      <c r="DC45" s="74"/>
    </row>
    <row r="46" spans="1:107" ht="16.5" hidden="1" thickTop="1" thickBot="1" x14ac:dyDescent="0.3">
      <c r="A46" s="76"/>
      <c r="B46" s="25" t="s">
        <v>74</v>
      </c>
      <c r="C46" s="26">
        <v>2019</v>
      </c>
      <c r="D46" s="52"/>
      <c r="E46" s="53"/>
      <c r="F46" s="52"/>
      <c r="G46" s="53"/>
      <c r="H46" s="52"/>
      <c r="I46" s="53"/>
      <c r="J46" s="52"/>
      <c r="K46" s="53"/>
      <c r="L46" s="52"/>
      <c r="M46" s="53"/>
      <c r="N46" s="52"/>
      <c r="O46" s="53"/>
      <c r="P46" s="52"/>
      <c r="Q46" s="53"/>
      <c r="R46" s="52"/>
      <c r="S46" s="53"/>
      <c r="T46" s="52"/>
      <c r="U46" s="53"/>
      <c r="V46" s="52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5"/>
      <c r="AH46" s="55"/>
      <c r="AI46" s="55"/>
      <c r="AJ46" s="54"/>
      <c r="AK46" s="54"/>
      <c r="AL46" s="53"/>
      <c r="AM46" s="53"/>
      <c r="AN46" s="53"/>
      <c r="AO46" s="53"/>
      <c r="AP46" s="56"/>
      <c r="AQ46" s="55"/>
      <c r="AR46" s="57"/>
      <c r="AS46" s="58"/>
      <c r="AT46" s="59"/>
      <c r="AU46" s="60"/>
      <c r="AV46" s="58"/>
      <c r="AW46" s="59"/>
      <c r="AX46" s="60"/>
      <c r="AY46" s="58"/>
      <c r="AZ46" s="59"/>
      <c r="BA46" s="60"/>
      <c r="BB46" s="58"/>
      <c r="BC46" s="59"/>
      <c r="BD46" s="60"/>
      <c r="BE46" s="58"/>
      <c r="BF46" s="59"/>
      <c r="BG46" s="60"/>
      <c r="BH46" s="194"/>
      <c r="BI46" s="62"/>
      <c r="BJ46" s="63"/>
      <c r="BK46" s="54"/>
      <c r="BL46" s="56"/>
      <c r="BM46" s="62"/>
      <c r="BN46" s="63"/>
      <c r="BO46" s="54"/>
      <c r="BP46" s="56"/>
      <c r="BQ46" s="62"/>
      <c r="BR46" s="57"/>
      <c r="BS46" s="64"/>
      <c r="BT46" s="65"/>
      <c r="BU46" s="66"/>
      <c r="BV46" s="67"/>
      <c r="BW46" s="64"/>
      <c r="BX46" s="65"/>
      <c r="BY46" s="66"/>
      <c r="BZ46" s="67"/>
      <c r="CA46" s="64"/>
      <c r="CB46" s="65"/>
      <c r="CC46" s="199"/>
      <c r="CD46" s="271"/>
      <c r="CE46" s="272"/>
      <c r="CF46" s="271"/>
      <c r="CG46" s="272"/>
      <c r="CH46" s="271"/>
      <c r="CI46" s="272"/>
      <c r="CJ46" s="271"/>
      <c r="CK46" s="272"/>
      <c r="CL46" s="271"/>
      <c r="CM46" s="272"/>
      <c r="CN46" s="69"/>
      <c r="CO46" s="70"/>
      <c r="CP46" s="71"/>
      <c r="CQ46" s="69"/>
      <c r="CR46" s="70"/>
      <c r="CS46" s="72"/>
      <c r="CT46" s="73"/>
      <c r="CU46" s="70"/>
      <c r="CV46" s="71"/>
      <c r="CW46" s="69"/>
      <c r="CX46" s="70"/>
      <c r="CY46" s="72"/>
      <c r="CZ46" s="73"/>
      <c r="DA46" s="70"/>
      <c r="DB46" s="72"/>
      <c r="DC46" s="74"/>
    </row>
    <row r="47" spans="1:107" ht="16.5" hidden="1" thickTop="1" thickBot="1" x14ac:dyDescent="0.3">
      <c r="A47" s="76"/>
      <c r="B47" s="25" t="s">
        <v>74</v>
      </c>
      <c r="C47" s="26">
        <v>2019</v>
      </c>
      <c r="D47" s="52"/>
      <c r="E47" s="53"/>
      <c r="F47" s="52"/>
      <c r="G47" s="53"/>
      <c r="H47" s="52"/>
      <c r="I47" s="53"/>
      <c r="J47" s="52"/>
      <c r="K47" s="53"/>
      <c r="L47" s="52"/>
      <c r="M47" s="53"/>
      <c r="N47" s="52"/>
      <c r="O47" s="53"/>
      <c r="P47" s="52"/>
      <c r="Q47" s="53"/>
      <c r="R47" s="52"/>
      <c r="S47" s="53"/>
      <c r="T47" s="52"/>
      <c r="U47" s="53"/>
      <c r="V47" s="52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5"/>
      <c r="AH47" s="55"/>
      <c r="AI47" s="55"/>
      <c r="AJ47" s="54"/>
      <c r="AK47" s="54"/>
      <c r="AL47" s="53"/>
      <c r="AM47" s="53"/>
      <c r="AN47" s="53"/>
      <c r="AO47" s="53"/>
      <c r="AP47" s="56"/>
      <c r="AQ47" s="55"/>
      <c r="AR47" s="57"/>
      <c r="AS47" s="58"/>
      <c r="AT47" s="59"/>
      <c r="AU47" s="60"/>
      <c r="AV47" s="58"/>
      <c r="AW47" s="59"/>
      <c r="AX47" s="60"/>
      <c r="AY47" s="58"/>
      <c r="AZ47" s="59"/>
      <c r="BA47" s="60"/>
      <c r="BB47" s="58"/>
      <c r="BC47" s="59"/>
      <c r="BD47" s="60"/>
      <c r="BE47" s="58"/>
      <c r="BF47" s="59"/>
      <c r="BG47" s="60"/>
      <c r="BH47" s="194"/>
      <c r="BI47" s="62"/>
      <c r="BJ47" s="63"/>
      <c r="BK47" s="54"/>
      <c r="BL47" s="56"/>
      <c r="BM47" s="62"/>
      <c r="BN47" s="63"/>
      <c r="BO47" s="54"/>
      <c r="BP47" s="56"/>
      <c r="BQ47" s="62"/>
      <c r="BR47" s="57"/>
      <c r="BS47" s="64"/>
      <c r="BT47" s="65"/>
      <c r="BU47" s="66"/>
      <c r="BV47" s="67"/>
      <c r="BW47" s="64"/>
      <c r="BX47" s="65"/>
      <c r="BY47" s="66"/>
      <c r="BZ47" s="67"/>
      <c r="CA47" s="64"/>
      <c r="CB47" s="65"/>
      <c r="CC47" s="199"/>
      <c r="CD47" s="271"/>
      <c r="CE47" s="272"/>
      <c r="CF47" s="271"/>
      <c r="CG47" s="272"/>
      <c r="CH47" s="271"/>
      <c r="CI47" s="272"/>
      <c r="CJ47" s="271"/>
      <c r="CK47" s="272"/>
      <c r="CL47" s="271"/>
      <c r="CM47" s="272"/>
      <c r="CN47" s="69"/>
      <c r="CO47" s="70"/>
      <c r="CP47" s="71"/>
      <c r="CQ47" s="69"/>
      <c r="CR47" s="70"/>
      <c r="CS47" s="72"/>
      <c r="CT47" s="73"/>
      <c r="CU47" s="70"/>
      <c r="CV47" s="71"/>
      <c r="CW47" s="69"/>
      <c r="CX47" s="70"/>
      <c r="CY47" s="72"/>
      <c r="CZ47" s="73"/>
      <c r="DA47" s="70"/>
      <c r="DB47" s="72"/>
      <c r="DC47" s="74"/>
    </row>
    <row r="48" spans="1:107" ht="16.5" hidden="1" thickTop="1" thickBot="1" x14ac:dyDescent="0.3">
      <c r="A48" s="76"/>
      <c r="B48" s="25" t="s">
        <v>74</v>
      </c>
      <c r="C48" s="26">
        <v>2019</v>
      </c>
      <c r="D48" s="52"/>
      <c r="E48" s="53"/>
      <c r="F48" s="52"/>
      <c r="G48" s="53"/>
      <c r="H48" s="52"/>
      <c r="I48" s="53"/>
      <c r="J48" s="52"/>
      <c r="K48" s="53"/>
      <c r="L48" s="52"/>
      <c r="M48" s="53"/>
      <c r="N48" s="52"/>
      <c r="O48" s="53"/>
      <c r="P48" s="52"/>
      <c r="Q48" s="53"/>
      <c r="R48" s="52"/>
      <c r="S48" s="53"/>
      <c r="T48" s="52"/>
      <c r="U48" s="53"/>
      <c r="V48" s="52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5"/>
      <c r="AH48" s="55"/>
      <c r="AI48" s="55"/>
      <c r="AJ48" s="54"/>
      <c r="AK48" s="54"/>
      <c r="AL48" s="53"/>
      <c r="AM48" s="53"/>
      <c r="AN48" s="53"/>
      <c r="AO48" s="53"/>
      <c r="AP48" s="56"/>
      <c r="AQ48" s="55"/>
      <c r="AR48" s="57"/>
      <c r="AS48" s="58"/>
      <c r="AT48" s="59"/>
      <c r="AU48" s="60"/>
      <c r="AV48" s="58"/>
      <c r="AW48" s="59"/>
      <c r="AX48" s="60"/>
      <c r="AY48" s="58"/>
      <c r="AZ48" s="59"/>
      <c r="BA48" s="60"/>
      <c r="BB48" s="58"/>
      <c r="BC48" s="59"/>
      <c r="BD48" s="60"/>
      <c r="BE48" s="58"/>
      <c r="BF48" s="59"/>
      <c r="BG48" s="60"/>
      <c r="BH48" s="194"/>
      <c r="BI48" s="62"/>
      <c r="BJ48" s="63"/>
      <c r="BK48" s="54"/>
      <c r="BL48" s="56"/>
      <c r="BM48" s="62"/>
      <c r="BN48" s="63"/>
      <c r="BO48" s="54"/>
      <c r="BP48" s="56"/>
      <c r="BQ48" s="62"/>
      <c r="BR48" s="57"/>
      <c r="BS48" s="64"/>
      <c r="BT48" s="65"/>
      <c r="BU48" s="66"/>
      <c r="BV48" s="67"/>
      <c r="BW48" s="64"/>
      <c r="BX48" s="65"/>
      <c r="BY48" s="66"/>
      <c r="BZ48" s="67"/>
      <c r="CA48" s="64"/>
      <c r="CB48" s="65"/>
      <c r="CC48" s="199"/>
      <c r="CD48" s="271"/>
      <c r="CE48" s="272"/>
      <c r="CF48" s="271"/>
      <c r="CG48" s="272"/>
      <c r="CH48" s="271"/>
      <c r="CI48" s="272"/>
      <c r="CJ48" s="271"/>
      <c r="CK48" s="272"/>
      <c r="CL48" s="271"/>
      <c r="CM48" s="272"/>
      <c r="CN48" s="69"/>
      <c r="CO48" s="70"/>
      <c r="CP48" s="71"/>
      <c r="CQ48" s="69"/>
      <c r="CR48" s="70"/>
      <c r="CS48" s="72"/>
      <c r="CT48" s="73"/>
      <c r="CU48" s="70"/>
      <c r="CV48" s="71"/>
      <c r="CW48" s="69"/>
      <c r="CX48" s="70"/>
      <c r="CY48" s="72"/>
      <c r="CZ48" s="73"/>
      <c r="DA48" s="70"/>
      <c r="DB48" s="72"/>
      <c r="DC48" s="74"/>
    </row>
    <row r="49" spans="1:107" ht="16.5" hidden="1" thickTop="1" thickBot="1" x14ac:dyDescent="0.3">
      <c r="A49" s="76"/>
      <c r="B49" s="25" t="s">
        <v>74</v>
      </c>
      <c r="C49" s="26">
        <v>2019</v>
      </c>
      <c r="D49" s="52"/>
      <c r="E49" s="53"/>
      <c r="F49" s="52"/>
      <c r="G49" s="53"/>
      <c r="H49" s="52"/>
      <c r="I49" s="53"/>
      <c r="J49" s="52"/>
      <c r="K49" s="53"/>
      <c r="L49" s="52"/>
      <c r="M49" s="53"/>
      <c r="N49" s="52"/>
      <c r="O49" s="53"/>
      <c r="P49" s="52"/>
      <c r="Q49" s="53"/>
      <c r="R49" s="52"/>
      <c r="S49" s="53"/>
      <c r="T49" s="52"/>
      <c r="U49" s="53"/>
      <c r="V49" s="52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5"/>
      <c r="AH49" s="55"/>
      <c r="AI49" s="55"/>
      <c r="AJ49" s="54"/>
      <c r="AK49" s="54"/>
      <c r="AL49" s="53"/>
      <c r="AM49" s="53"/>
      <c r="AN49" s="53"/>
      <c r="AO49" s="53"/>
      <c r="AP49" s="56"/>
      <c r="AQ49" s="55"/>
      <c r="AR49" s="57"/>
      <c r="AS49" s="58"/>
      <c r="AT49" s="59"/>
      <c r="AU49" s="60"/>
      <c r="AV49" s="58"/>
      <c r="AW49" s="59"/>
      <c r="AX49" s="60"/>
      <c r="AY49" s="58"/>
      <c r="AZ49" s="59"/>
      <c r="BA49" s="60"/>
      <c r="BB49" s="58"/>
      <c r="BC49" s="59"/>
      <c r="BD49" s="60"/>
      <c r="BE49" s="58"/>
      <c r="BF49" s="59"/>
      <c r="BG49" s="60"/>
      <c r="BH49" s="194"/>
      <c r="BI49" s="62"/>
      <c r="BJ49" s="63"/>
      <c r="BK49" s="54"/>
      <c r="BL49" s="56"/>
      <c r="BM49" s="62"/>
      <c r="BN49" s="63"/>
      <c r="BO49" s="54"/>
      <c r="BP49" s="56"/>
      <c r="BQ49" s="62"/>
      <c r="BR49" s="57"/>
      <c r="BS49" s="64"/>
      <c r="BT49" s="65"/>
      <c r="BU49" s="66"/>
      <c r="BV49" s="67"/>
      <c r="BW49" s="64"/>
      <c r="BX49" s="65"/>
      <c r="BY49" s="66"/>
      <c r="BZ49" s="67"/>
      <c r="CA49" s="64"/>
      <c r="CB49" s="65"/>
      <c r="CC49" s="199"/>
      <c r="CD49" s="271"/>
      <c r="CE49" s="272"/>
      <c r="CF49" s="271"/>
      <c r="CG49" s="272"/>
      <c r="CH49" s="271"/>
      <c r="CI49" s="272"/>
      <c r="CJ49" s="271"/>
      <c r="CK49" s="272"/>
      <c r="CL49" s="271"/>
      <c r="CM49" s="272"/>
      <c r="CN49" s="69"/>
      <c r="CO49" s="70"/>
      <c r="CP49" s="71"/>
      <c r="CQ49" s="69"/>
      <c r="CR49" s="70"/>
      <c r="CS49" s="72"/>
      <c r="CT49" s="73"/>
      <c r="CU49" s="70"/>
      <c r="CV49" s="71"/>
      <c r="CW49" s="69"/>
      <c r="CX49" s="70"/>
      <c r="CY49" s="72"/>
      <c r="CZ49" s="73"/>
      <c r="DA49" s="70"/>
      <c r="DB49" s="72"/>
      <c r="DC49" s="74"/>
    </row>
    <row r="50" spans="1:107" ht="16.5" hidden="1" thickTop="1" thickBot="1" x14ac:dyDescent="0.3">
      <c r="A50" s="76"/>
      <c r="B50" s="25" t="s">
        <v>74</v>
      </c>
      <c r="C50" s="26">
        <v>2019</v>
      </c>
      <c r="D50" s="52"/>
      <c r="E50" s="53"/>
      <c r="F50" s="52"/>
      <c r="G50" s="53"/>
      <c r="H50" s="52"/>
      <c r="I50" s="53"/>
      <c r="J50" s="52"/>
      <c r="K50" s="53"/>
      <c r="L50" s="52"/>
      <c r="M50" s="53"/>
      <c r="N50" s="52"/>
      <c r="O50" s="53"/>
      <c r="P50" s="52"/>
      <c r="Q50" s="53"/>
      <c r="R50" s="52"/>
      <c r="S50" s="53"/>
      <c r="T50" s="52"/>
      <c r="U50" s="53"/>
      <c r="V50" s="52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5"/>
      <c r="AH50" s="55"/>
      <c r="AI50" s="55"/>
      <c r="AJ50" s="54"/>
      <c r="AK50" s="54"/>
      <c r="AL50" s="53"/>
      <c r="AM50" s="53"/>
      <c r="AN50" s="53"/>
      <c r="AO50" s="53"/>
      <c r="AP50" s="56"/>
      <c r="AQ50" s="55"/>
      <c r="AR50" s="57"/>
      <c r="AS50" s="58"/>
      <c r="AT50" s="59"/>
      <c r="AU50" s="60"/>
      <c r="AV50" s="58"/>
      <c r="AW50" s="59"/>
      <c r="AX50" s="60"/>
      <c r="AY50" s="58"/>
      <c r="AZ50" s="59"/>
      <c r="BA50" s="60"/>
      <c r="BB50" s="58"/>
      <c r="BC50" s="59"/>
      <c r="BD50" s="60"/>
      <c r="BE50" s="58"/>
      <c r="BF50" s="59"/>
      <c r="BG50" s="60"/>
      <c r="BH50" s="194"/>
      <c r="BI50" s="62"/>
      <c r="BJ50" s="63"/>
      <c r="BK50" s="54"/>
      <c r="BL50" s="56"/>
      <c r="BM50" s="62"/>
      <c r="BN50" s="63"/>
      <c r="BO50" s="54"/>
      <c r="BP50" s="56"/>
      <c r="BQ50" s="62"/>
      <c r="BR50" s="57"/>
      <c r="BS50" s="64"/>
      <c r="BT50" s="65"/>
      <c r="BU50" s="66"/>
      <c r="BV50" s="67"/>
      <c r="BW50" s="64"/>
      <c r="BX50" s="65"/>
      <c r="BY50" s="66"/>
      <c r="BZ50" s="67"/>
      <c r="CA50" s="64"/>
      <c r="CB50" s="65"/>
      <c r="CC50" s="199"/>
      <c r="CD50" s="271"/>
      <c r="CE50" s="272"/>
      <c r="CF50" s="271"/>
      <c r="CG50" s="272"/>
      <c r="CH50" s="271"/>
      <c r="CI50" s="272"/>
      <c r="CJ50" s="271"/>
      <c r="CK50" s="272"/>
      <c r="CL50" s="271"/>
      <c r="CM50" s="272"/>
      <c r="CN50" s="69"/>
      <c r="CO50" s="70"/>
      <c r="CP50" s="71"/>
      <c r="CQ50" s="69"/>
      <c r="CR50" s="70"/>
      <c r="CS50" s="72"/>
      <c r="CT50" s="73"/>
      <c r="CU50" s="70"/>
      <c r="CV50" s="71"/>
      <c r="CW50" s="69"/>
      <c r="CX50" s="70"/>
      <c r="CY50" s="72"/>
      <c r="CZ50" s="73"/>
      <c r="DA50" s="70"/>
      <c r="DB50" s="72"/>
      <c r="DC50" s="74"/>
    </row>
    <row r="51" spans="1:107" ht="16.5" hidden="1" thickTop="1" thickBot="1" x14ac:dyDescent="0.3">
      <c r="A51" s="76"/>
      <c r="B51" s="25" t="s">
        <v>74</v>
      </c>
      <c r="C51" s="26">
        <v>2019</v>
      </c>
      <c r="D51" s="52"/>
      <c r="E51" s="53"/>
      <c r="F51" s="52"/>
      <c r="G51" s="53"/>
      <c r="H51" s="52"/>
      <c r="I51" s="53"/>
      <c r="J51" s="52"/>
      <c r="K51" s="53"/>
      <c r="L51" s="52"/>
      <c r="M51" s="53"/>
      <c r="N51" s="52"/>
      <c r="O51" s="53"/>
      <c r="P51" s="52"/>
      <c r="Q51" s="53"/>
      <c r="R51" s="52"/>
      <c r="S51" s="53"/>
      <c r="T51" s="52"/>
      <c r="U51" s="53"/>
      <c r="V51" s="52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5"/>
      <c r="AH51" s="55"/>
      <c r="AI51" s="55"/>
      <c r="AJ51" s="54"/>
      <c r="AK51" s="54"/>
      <c r="AL51" s="53"/>
      <c r="AM51" s="53"/>
      <c r="AN51" s="53"/>
      <c r="AO51" s="53"/>
      <c r="AP51" s="56"/>
      <c r="AQ51" s="55"/>
      <c r="AR51" s="57"/>
      <c r="AS51" s="58"/>
      <c r="AT51" s="59"/>
      <c r="AU51" s="60"/>
      <c r="AV51" s="58"/>
      <c r="AW51" s="59"/>
      <c r="AX51" s="60"/>
      <c r="AY51" s="58"/>
      <c r="AZ51" s="59"/>
      <c r="BA51" s="60"/>
      <c r="BB51" s="58"/>
      <c r="BC51" s="59"/>
      <c r="BD51" s="60"/>
      <c r="BE51" s="58"/>
      <c r="BF51" s="59"/>
      <c r="BG51" s="60"/>
      <c r="BH51" s="194"/>
      <c r="BI51" s="62"/>
      <c r="BJ51" s="63"/>
      <c r="BK51" s="54"/>
      <c r="BL51" s="56"/>
      <c r="BM51" s="62"/>
      <c r="BN51" s="63"/>
      <c r="BO51" s="54"/>
      <c r="BP51" s="56"/>
      <c r="BQ51" s="62"/>
      <c r="BR51" s="57"/>
      <c r="BS51" s="64"/>
      <c r="BT51" s="65"/>
      <c r="BU51" s="66"/>
      <c r="BV51" s="67"/>
      <c r="BW51" s="64"/>
      <c r="BX51" s="65"/>
      <c r="BY51" s="66"/>
      <c r="BZ51" s="67"/>
      <c r="CA51" s="64"/>
      <c r="CB51" s="65"/>
      <c r="CC51" s="199"/>
      <c r="CD51" s="271"/>
      <c r="CE51" s="272"/>
      <c r="CF51" s="271"/>
      <c r="CG51" s="272"/>
      <c r="CH51" s="271"/>
      <c r="CI51" s="272"/>
      <c r="CJ51" s="271"/>
      <c r="CK51" s="272"/>
      <c r="CL51" s="271"/>
      <c r="CM51" s="272"/>
      <c r="CN51" s="69"/>
      <c r="CO51" s="70"/>
      <c r="CP51" s="71"/>
      <c r="CQ51" s="69"/>
      <c r="CR51" s="70"/>
      <c r="CS51" s="72"/>
      <c r="CT51" s="73"/>
      <c r="CU51" s="70"/>
      <c r="CV51" s="71"/>
      <c r="CW51" s="69"/>
      <c r="CX51" s="70"/>
      <c r="CY51" s="72"/>
      <c r="CZ51" s="73"/>
      <c r="DA51" s="70"/>
      <c r="DB51" s="72"/>
      <c r="DC51" s="74"/>
    </row>
    <row r="52" spans="1:107" ht="16.5" hidden="1" thickTop="1" thickBot="1" x14ac:dyDescent="0.3">
      <c r="A52" s="76"/>
      <c r="B52" s="25" t="s">
        <v>74</v>
      </c>
      <c r="C52" s="26">
        <v>2019</v>
      </c>
      <c r="D52" s="52"/>
      <c r="E52" s="53"/>
      <c r="F52" s="52"/>
      <c r="G52" s="53"/>
      <c r="H52" s="52"/>
      <c r="I52" s="53"/>
      <c r="J52" s="52"/>
      <c r="K52" s="53"/>
      <c r="L52" s="52"/>
      <c r="M52" s="53"/>
      <c r="N52" s="52"/>
      <c r="O52" s="53"/>
      <c r="P52" s="52"/>
      <c r="Q52" s="53"/>
      <c r="R52" s="52"/>
      <c r="S52" s="53"/>
      <c r="T52" s="52"/>
      <c r="U52" s="53"/>
      <c r="V52" s="52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5"/>
      <c r="AH52" s="55"/>
      <c r="AI52" s="55"/>
      <c r="AJ52" s="54"/>
      <c r="AK52" s="54"/>
      <c r="AL52" s="53"/>
      <c r="AM52" s="53"/>
      <c r="AN52" s="53"/>
      <c r="AO52" s="53"/>
      <c r="AP52" s="56"/>
      <c r="AQ52" s="55"/>
      <c r="AR52" s="57"/>
      <c r="AS52" s="58"/>
      <c r="AT52" s="59"/>
      <c r="AU52" s="60"/>
      <c r="AV52" s="58"/>
      <c r="AW52" s="59"/>
      <c r="AX52" s="60"/>
      <c r="AY52" s="58"/>
      <c r="AZ52" s="59"/>
      <c r="BA52" s="60"/>
      <c r="BB52" s="58"/>
      <c r="BC52" s="59"/>
      <c r="BD52" s="60"/>
      <c r="BE52" s="58"/>
      <c r="BF52" s="59"/>
      <c r="BG52" s="60"/>
      <c r="BH52" s="194"/>
      <c r="BI52" s="62"/>
      <c r="BJ52" s="63"/>
      <c r="BK52" s="54"/>
      <c r="BL52" s="56"/>
      <c r="BM52" s="62"/>
      <c r="BN52" s="63"/>
      <c r="BO52" s="54"/>
      <c r="BP52" s="56"/>
      <c r="BQ52" s="62"/>
      <c r="BR52" s="57"/>
      <c r="BS52" s="64"/>
      <c r="BT52" s="65"/>
      <c r="BU52" s="66"/>
      <c r="BV52" s="67"/>
      <c r="BW52" s="64"/>
      <c r="BX52" s="65"/>
      <c r="BY52" s="66"/>
      <c r="BZ52" s="67"/>
      <c r="CA52" s="64"/>
      <c r="CB52" s="65"/>
      <c r="CC52" s="199"/>
      <c r="CD52" s="271"/>
      <c r="CE52" s="272"/>
      <c r="CF52" s="271"/>
      <c r="CG52" s="272"/>
      <c r="CH52" s="271"/>
      <c r="CI52" s="272"/>
      <c r="CJ52" s="271"/>
      <c r="CK52" s="272"/>
      <c r="CL52" s="271"/>
      <c r="CM52" s="272"/>
      <c r="CN52" s="69"/>
      <c r="CO52" s="70"/>
      <c r="CP52" s="71"/>
      <c r="CQ52" s="69"/>
      <c r="CR52" s="70"/>
      <c r="CS52" s="72"/>
      <c r="CT52" s="73"/>
      <c r="CU52" s="70"/>
      <c r="CV52" s="71"/>
      <c r="CW52" s="69"/>
      <c r="CX52" s="70"/>
      <c r="CY52" s="72"/>
      <c r="CZ52" s="73"/>
      <c r="DA52" s="70"/>
      <c r="DB52" s="72"/>
      <c r="DC52" s="74"/>
    </row>
    <row r="53" spans="1:107" ht="16.5" hidden="1" thickTop="1" thickBot="1" x14ac:dyDescent="0.3">
      <c r="A53" s="76"/>
      <c r="B53" s="25" t="s">
        <v>74</v>
      </c>
      <c r="C53" s="26">
        <v>2019</v>
      </c>
      <c r="D53" s="52"/>
      <c r="E53" s="53"/>
      <c r="F53" s="52"/>
      <c r="G53" s="53"/>
      <c r="H53" s="52"/>
      <c r="I53" s="53"/>
      <c r="J53" s="52"/>
      <c r="K53" s="53"/>
      <c r="L53" s="52"/>
      <c r="M53" s="53"/>
      <c r="N53" s="52"/>
      <c r="O53" s="53"/>
      <c r="P53" s="52"/>
      <c r="Q53" s="53"/>
      <c r="R53" s="52"/>
      <c r="S53" s="53"/>
      <c r="T53" s="52"/>
      <c r="U53" s="53"/>
      <c r="V53" s="52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5"/>
      <c r="AH53" s="55"/>
      <c r="AI53" s="55"/>
      <c r="AJ53" s="54"/>
      <c r="AK53" s="54"/>
      <c r="AL53" s="53"/>
      <c r="AM53" s="53"/>
      <c r="AN53" s="53"/>
      <c r="AO53" s="53"/>
      <c r="AP53" s="56"/>
      <c r="AQ53" s="55"/>
      <c r="AR53" s="57"/>
      <c r="AS53" s="58"/>
      <c r="AT53" s="59"/>
      <c r="AU53" s="60"/>
      <c r="AV53" s="58"/>
      <c r="AW53" s="59"/>
      <c r="AX53" s="60"/>
      <c r="AY53" s="58"/>
      <c r="AZ53" s="59"/>
      <c r="BA53" s="60"/>
      <c r="BB53" s="58"/>
      <c r="BC53" s="59"/>
      <c r="BD53" s="60"/>
      <c r="BE53" s="58"/>
      <c r="BF53" s="59"/>
      <c r="BG53" s="60"/>
      <c r="BH53" s="194"/>
      <c r="BI53" s="62"/>
      <c r="BJ53" s="63"/>
      <c r="BK53" s="54"/>
      <c r="BL53" s="56"/>
      <c r="BM53" s="62"/>
      <c r="BN53" s="63"/>
      <c r="BO53" s="54"/>
      <c r="BP53" s="56"/>
      <c r="BQ53" s="62"/>
      <c r="BR53" s="57"/>
      <c r="BS53" s="64"/>
      <c r="BT53" s="65"/>
      <c r="BU53" s="66"/>
      <c r="BV53" s="67"/>
      <c r="BW53" s="64"/>
      <c r="BX53" s="65"/>
      <c r="BY53" s="66"/>
      <c r="BZ53" s="67"/>
      <c r="CA53" s="64"/>
      <c r="CB53" s="65"/>
      <c r="CC53" s="199"/>
      <c r="CD53" s="271"/>
      <c r="CE53" s="272"/>
      <c r="CF53" s="271"/>
      <c r="CG53" s="272"/>
      <c r="CH53" s="271"/>
      <c r="CI53" s="272"/>
      <c r="CJ53" s="271"/>
      <c r="CK53" s="272"/>
      <c r="CL53" s="271"/>
      <c r="CM53" s="272"/>
      <c r="CN53" s="69"/>
      <c r="CO53" s="70"/>
      <c r="CP53" s="71"/>
      <c r="CQ53" s="69"/>
      <c r="CR53" s="70"/>
      <c r="CS53" s="72"/>
      <c r="CT53" s="73"/>
      <c r="CU53" s="70"/>
      <c r="CV53" s="71"/>
      <c r="CW53" s="69"/>
      <c r="CX53" s="70"/>
      <c r="CY53" s="72"/>
      <c r="CZ53" s="73"/>
      <c r="DA53" s="70"/>
      <c r="DB53" s="72"/>
      <c r="DC53" s="74"/>
    </row>
    <row r="54" spans="1:107" ht="16.5" hidden="1" thickTop="1" thickBot="1" x14ac:dyDescent="0.3">
      <c r="A54" s="76"/>
      <c r="B54" s="25" t="s">
        <v>74</v>
      </c>
      <c r="C54" s="26">
        <v>2019</v>
      </c>
      <c r="D54" s="52"/>
      <c r="E54" s="53"/>
      <c r="F54" s="52"/>
      <c r="G54" s="53"/>
      <c r="H54" s="52"/>
      <c r="I54" s="53"/>
      <c r="J54" s="52"/>
      <c r="K54" s="53"/>
      <c r="L54" s="52"/>
      <c r="M54" s="53"/>
      <c r="N54" s="52"/>
      <c r="O54" s="53"/>
      <c r="P54" s="52"/>
      <c r="Q54" s="53"/>
      <c r="R54" s="52"/>
      <c r="S54" s="53"/>
      <c r="T54" s="52"/>
      <c r="U54" s="53"/>
      <c r="V54" s="52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5"/>
      <c r="AH54" s="55"/>
      <c r="AI54" s="55"/>
      <c r="AJ54" s="54"/>
      <c r="AK54" s="54"/>
      <c r="AL54" s="53"/>
      <c r="AM54" s="53"/>
      <c r="AN54" s="53"/>
      <c r="AO54" s="53"/>
      <c r="AP54" s="56"/>
      <c r="AQ54" s="55"/>
      <c r="AR54" s="57"/>
      <c r="AS54" s="58"/>
      <c r="AT54" s="59"/>
      <c r="AU54" s="60"/>
      <c r="AV54" s="58"/>
      <c r="AW54" s="59"/>
      <c r="AX54" s="60"/>
      <c r="AY54" s="58"/>
      <c r="AZ54" s="59"/>
      <c r="BA54" s="60"/>
      <c r="BB54" s="58"/>
      <c r="BC54" s="59"/>
      <c r="BD54" s="60"/>
      <c r="BE54" s="58"/>
      <c r="BF54" s="59"/>
      <c r="BG54" s="60"/>
      <c r="BH54" s="194"/>
      <c r="BI54" s="62"/>
      <c r="BJ54" s="63"/>
      <c r="BK54" s="54"/>
      <c r="BL54" s="56"/>
      <c r="BM54" s="62"/>
      <c r="BN54" s="63"/>
      <c r="BO54" s="54"/>
      <c r="BP54" s="56"/>
      <c r="BQ54" s="62"/>
      <c r="BR54" s="57"/>
      <c r="BS54" s="64"/>
      <c r="BT54" s="65"/>
      <c r="BU54" s="66"/>
      <c r="BV54" s="67"/>
      <c r="BW54" s="64"/>
      <c r="BX54" s="65"/>
      <c r="BY54" s="66"/>
      <c r="BZ54" s="67"/>
      <c r="CA54" s="64"/>
      <c r="CB54" s="65"/>
      <c r="CC54" s="199"/>
      <c r="CD54" s="271"/>
      <c r="CE54" s="272"/>
      <c r="CF54" s="271"/>
      <c r="CG54" s="272"/>
      <c r="CH54" s="271"/>
      <c r="CI54" s="272"/>
      <c r="CJ54" s="271"/>
      <c r="CK54" s="272"/>
      <c r="CL54" s="271"/>
      <c r="CM54" s="272"/>
      <c r="CN54" s="69"/>
      <c r="CO54" s="70"/>
      <c r="CP54" s="71"/>
      <c r="CQ54" s="69"/>
      <c r="CR54" s="70"/>
      <c r="CS54" s="72"/>
      <c r="CT54" s="73"/>
      <c r="CU54" s="70"/>
      <c r="CV54" s="71"/>
      <c r="CW54" s="69"/>
      <c r="CX54" s="70"/>
      <c r="CY54" s="72"/>
      <c r="CZ54" s="73"/>
      <c r="DA54" s="70"/>
      <c r="DB54" s="72"/>
      <c r="DC54" s="74"/>
    </row>
    <row r="55" spans="1:107" ht="16.5" hidden="1" thickTop="1" thickBot="1" x14ac:dyDescent="0.3">
      <c r="A55" s="76"/>
      <c r="B55" s="25" t="s">
        <v>74</v>
      </c>
      <c r="C55" s="26">
        <v>2019</v>
      </c>
      <c r="D55" s="52"/>
      <c r="E55" s="53"/>
      <c r="F55" s="52"/>
      <c r="G55" s="53"/>
      <c r="H55" s="52"/>
      <c r="I55" s="53"/>
      <c r="J55" s="52"/>
      <c r="K55" s="53"/>
      <c r="L55" s="52"/>
      <c r="M55" s="53"/>
      <c r="N55" s="52"/>
      <c r="O55" s="53"/>
      <c r="P55" s="52"/>
      <c r="Q55" s="53"/>
      <c r="R55" s="52"/>
      <c r="S55" s="53"/>
      <c r="T55" s="52"/>
      <c r="U55" s="53"/>
      <c r="V55" s="52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5"/>
      <c r="AH55" s="55"/>
      <c r="AI55" s="55"/>
      <c r="AJ55" s="54"/>
      <c r="AK55" s="54"/>
      <c r="AL55" s="53"/>
      <c r="AM55" s="53"/>
      <c r="AN55" s="53"/>
      <c r="AO55" s="53"/>
      <c r="AP55" s="56"/>
      <c r="AQ55" s="55"/>
      <c r="AR55" s="57"/>
      <c r="AS55" s="58"/>
      <c r="AT55" s="59"/>
      <c r="AU55" s="60"/>
      <c r="AV55" s="58"/>
      <c r="AW55" s="59"/>
      <c r="AX55" s="60"/>
      <c r="AY55" s="58"/>
      <c r="AZ55" s="59"/>
      <c r="BA55" s="60"/>
      <c r="BB55" s="58"/>
      <c r="BC55" s="59"/>
      <c r="BD55" s="60"/>
      <c r="BE55" s="58"/>
      <c r="BF55" s="59"/>
      <c r="BG55" s="60"/>
      <c r="BH55" s="194"/>
      <c r="BI55" s="62"/>
      <c r="BJ55" s="63"/>
      <c r="BK55" s="54"/>
      <c r="BL55" s="56"/>
      <c r="BM55" s="62"/>
      <c r="BN55" s="63"/>
      <c r="BO55" s="54"/>
      <c r="BP55" s="56"/>
      <c r="BQ55" s="62"/>
      <c r="BR55" s="57"/>
      <c r="BS55" s="64"/>
      <c r="BT55" s="65"/>
      <c r="BU55" s="66"/>
      <c r="BV55" s="67"/>
      <c r="BW55" s="64"/>
      <c r="BX55" s="65"/>
      <c r="BY55" s="66"/>
      <c r="BZ55" s="67"/>
      <c r="CA55" s="64"/>
      <c r="CB55" s="65"/>
      <c r="CC55" s="199"/>
      <c r="CD55" s="271"/>
      <c r="CE55" s="272"/>
      <c r="CF55" s="271"/>
      <c r="CG55" s="272"/>
      <c r="CH55" s="271"/>
      <c r="CI55" s="272"/>
      <c r="CJ55" s="271"/>
      <c r="CK55" s="272"/>
      <c r="CL55" s="271"/>
      <c r="CM55" s="272"/>
      <c r="CN55" s="69"/>
      <c r="CO55" s="70"/>
      <c r="CP55" s="71"/>
      <c r="CQ55" s="69"/>
      <c r="CR55" s="70"/>
      <c r="CS55" s="72"/>
      <c r="CT55" s="73"/>
      <c r="CU55" s="70"/>
      <c r="CV55" s="71"/>
      <c r="CW55" s="69"/>
      <c r="CX55" s="70"/>
      <c r="CY55" s="72"/>
      <c r="CZ55" s="73"/>
      <c r="DA55" s="70"/>
      <c r="DB55" s="72"/>
      <c r="DC55" s="74"/>
    </row>
    <row r="56" spans="1:107" ht="16.5" hidden="1" thickTop="1" thickBot="1" x14ac:dyDescent="0.3">
      <c r="A56" s="76"/>
      <c r="B56" s="25" t="s">
        <v>74</v>
      </c>
      <c r="C56" s="26">
        <v>2019</v>
      </c>
      <c r="D56" s="52"/>
      <c r="E56" s="53"/>
      <c r="F56" s="52"/>
      <c r="G56" s="53"/>
      <c r="H56" s="52"/>
      <c r="I56" s="53"/>
      <c r="J56" s="52"/>
      <c r="K56" s="53"/>
      <c r="L56" s="52"/>
      <c r="M56" s="53"/>
      <c r="N56" s="52"/>
      <c r="O56" s="53"/>
      <c r="P56" s="52"/>
      <c r="Q56" s="53"/>
      <c r="R56" s="52"/>
      <c r="S56" s="53"/>
      <c r="T56" s="52"/>
      <c r="U56" s="53"/>
      <c r="V56" s="52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5"/>
      <c r="AH56" s="55"/>
      <c r="AI56" s="55"/>
      <c r="AJ56" s="54"/>
      <c r="AK56" s="54"/>
      <c r="AL56" s="53"/>
      <c r="AM56" s="53"/>
      <c r="AN56" s="53"/>
      <c r="AO56" s="53"/>
      <c r="AP56" s="56"/>
      <c r="AQ56" s="55"/>
      <c r="AR56" s="57"/>
      <c r="AS56" s="58"/>
      <c r="AT56" s="59"/>
      <c r="AU56" s="60"/>
      <c r="AV56" s="58"/>
      <c r="AW56" s="59"/>
      <c r="AX56" s="60"/>
      <c r="AY56" s="58"/>
      <c r="AZ56" s="59"/>
      <c r="BA56" s="60"/>
      <c r="BB56" s="58"/>
      <c r="BC56" s="59"/>
      <c r="BD56" s="60"/>
      <c r="BE56" s="58"/>
      <c r="BF56" s="59"/>
      <c r="BG56" s="60"/>
      <c r="BH56" s="194"/>
      <c r="BI56" s="62"/>
      <c r="BJ56" s="63"/>
      <c r="BK56" s="54"/>
      <c r="BL56" s="56"/>
      <c r="BM56" s="62"/>
      <c r="BN56" s="63"/>
      <c r="BO56" s="54"/>
      <c r="BP56" s="56"/>
      <c r="BQ56" s="62"/>
      <c r="BR56" s="57"/>
      <c r="BS56" s="64"/>
      <c r="BT56" s="65"/>
      <c r="BU56" s="66"/>
      <c r="BV56" s="67"/>
      <c r="BW56" s="64"/>
      <c r="BX56" s="65"/>
      <c r="BY56" s="66"/>
      <c r="BZ56" s="67"/>
      <c r="CA56" s="64"/>
      <c r="CB56" s="65"/>
      <c r="CC56" s="199"/>
      <c r="CD56" s="271"/>
      <c r="CE56" s="272"/>
      <c r="CF56" s="271"/>
      <c r="CG56" s="272"/>
      <c r="CH56" s="271"/>
      <c r="CI56" s="272"/>
      <c r="CJ56" s="271"/>
      <c r="CK56" s="272"/>
      <c r="CL56" s="271"/>
      <c r="CM56" s="272"/>
      <c r="CN56" s="69"/>
      <c r="CO56" s="70"/>
      <c r="CP56" s="71"/>
      <c r="CQ56" s="69"/>
      <c r="CR56" s="70"/>
      <c r="CS56" s="72"/>
      <c r="CT56" s="73"/>
      <c r="CU56" s="70"/>
      <c r="CV56" s="71"/>
      <c r="CW56" s="69"/>
      <c r="CX56" s="70"/>
      <c r="CY56" s="72"/>
      <c r="CZ56" s="73"/>
      <c r="DA56" s="70"/>
      <c r="DB56" s="72"/>
      <c r="DC56" s="74"/>
    </row>
    <row r="57" spans="1:107" ht="16.5" hidden="1" thickTop="1" thickBot="1" x14ac:dyDescent="0.3">
      <c r="A57" s="76"/>
      <c r="B57" s="25" t="s">
        <v>74</v>
      </c>
      <c r="C57" s="26">
        <v>2019</v>
      </c>
      <c r="D57" s="52"/>
      <c r="E57" s="53"/>
      <c r="F57" s="52"/>
      <c r="G57" s="53"/>
      <c r="H57" s="52"/>
      <c r="I57" s="53"/>
      <c r="J57" s="52"/>
      <c r="K57" s="53"/>
      <c r="L57" s="52"/>
      <c r="M57" s="53"/>
      <c r="N57" s="52"/>
      <c r="O57" s="53"/>
      <c r="P57" s="52"/>
      <c r="Q57" s="53"/>
      <c r="R57" s="52"/>
      <c r="S57" s="53"/>
      <c r="T57" s="52"/>
      <c r="U57" s="53"/>
      <c r="V57" s="52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5"/>
      <c r="AH57" s="55"/>
      <c r="AI57" s="55"/>
      <c r="AJ57" s="54"/>
      <c r="AK57" s="54"/>
      <c r="AL57" s="53"/>
      <c r="AM57" s="53"/>
      <c r="AN57" s="53"/>
      <c r="AO57" s="53"/>
      <c r="AP57" s="56"/>
      <c r="AQ57" s="55"/>
      <c r="AR57" s="57"/>
      <c r="AS57" s="58"/>
      <c r="AT57" s="59"/>
      <c r="AU57" s="60"/>
      <c r="AV57" s="58"/>
      <c r="AW57" s="59"/>
      <c r="AX57" s="60"/>
      <c r="AY57" s="58"/>
      <c r="AZ57" s="59"/>
      <c r="BA57" s="60"/>
      <c r="BB57" s="58"/>
      <c r="BC57" s="59"/>
      <c r="BD57" s="60"/>
      <c r="BE57" s="58"/>
      <c r="BF57" s="59"/>
      <c r="BG57" s="60"/>
      <c r="BH57" s="194"/>
      <c r="BI57" s="62"/>
      <c r="BJ57" s="63"/>
      <c r="BK57" s="54"/>
      <c r="BL57" s="56"/>
      <c r="BM57" s="62"/>
      <c r="BN57" s="63"/>
      <c r="BO57" s="54"/>
      <c r="BP57" s="56"/>
      <c r="BQ57" s="62"/>
      <c r="BR57" s="57"/>
      <c r="BS57" s="64"/>
      <c r="BT57" s="65"/>
      <c r="BU57" s="66"/>
      <c r="BV57" s="67"/>
      <c r="BW57" s="64"/>
      <c r="BX57" s="65"/>
      <c r="BY57" s="66"/>
      <c r="BZ57" s="67"/>
      <c r="CA57" s="64"/>
      <c r="CB57" s="65"/>
      <c r="CC57" s="199"/>
      <c r="CD57" s="271"/>
      <c r="CE57" s="272"/>
      <c r="CF57" s="271"/>
      <c r="CG57" s="272"/>
      <c r="CH57" s="271"/>
      <c r="CI57" s="272"/>
      <c r="CJ57" s="271"/>
      <c r="CK57" s="272"/>
      <c r="CL57" s="271"/>
      <c r="CM57" s="272"/>
      <c r="CN57" s="69"/>
      <c r="CO57" s="70"/>
      <c r="CP57" s="71"/>
      <c r="CQ57" s="69"/>
      <c r="CR57" s="70"/>
      <c r="CS57" s="72"/>
      <c r="CT57" s="73"/>
      <c r="CU57" s="70"/>
      <c r="CV57" s="71"/>
      <c r="CW57" s="69"/>
      <c r="CX57" s="70"/>
      <c r="CY57" s="72"/>
      <c r="CZ57" s="73"/>
      <c r="DA57" s="70"/>
      <c r="DB57" s="72"/>
      <c r="DC57" s="74"/>
    </row>
    <row r="58" spans="1:107" ht="16.5" hidden="1" thickTop="1" thickBot="1" x14ac:dyDescent="0.3">
      <c r="A58" s="76"/>
      <c r="B58" s="25" t="s">
        <v>74</v>
      </c>
      <c r="C58" s="26">
        <v>2019</v>
      </c>
      <c r="D58" s="52"/>
      <c r="E58" s="53"/>
      <c r="F58" s="52"/>
      <c r="G58" s="53"/>
      <c r="H58" s="52"/>
      <c r="I58" s="53"/>
      <c r="J58" s="52"/>
      <c r="K58" s="53"/>
      <c r="L58" s="52"/>
      <c r="M58" s="53"/>
      <c r="N58" s="52"/>
      <c r="O58" s="53"/>
      <c r="P58" s="52"/>
      <c r="Q58" s="53"/>
      <c r="R58" s="52"/>
      <c r="S58" s="53"/>
      <c r="T58" s="52"/>
      <c r="U58" s="53"/>
      <c r="V58" s="52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5"/>
      <c r="AH58" s="55"/>
      <c r="AI58" s="55"/>
      <c r="AJ58" s="54"/>
      <c r="AK58" s="54"/>
      <c r="AL58" s="53"/>
      <c r="AM58" s="53"/>
      <c r="AN58" s="53"/>
      <c r="AO58" s="53"/>
      <c r="AP58" s="56"/>
      <c r="AQ58" s="55"/>
      <c r="AR58" s="57"/>
      <c r="AS58" s="58"/>
      <c r="AT58" s="59"/>
      <c r="AU58" s="60"/>
      <c r="AV58" s="58"/>
      <c r="AW58" s="59"/>
      <c r="AX58" s="60"/>
      <c r="AY58" s="58"/>
      <c r="AZ58" s="59"/>
      <c r="BA58" s="60"/>
      <c r="BB58" s="58"/>
      <c r="BC58" s="59"/>
      <c r="BD58" s="60"/>
      <c r="BE58" s="58"/>
      <c r="BF58" s="59"/>
      <c r="BG58" s="60"/>
      <c r="BH58" s="194"/>
      <c r="BI58" s="62"/>
      <c r="BJ58" s="63"/>
      <c r="BK58" s="54"/>
      <c r="BL58" s="56"/>
      <c r="BM58" s="62"/>
      <c r="BN58" s="63"/>
      <c r="BO58" s="54"/>
      <c r="BP58" s="56"/>
      <c r="BQ58" s="62"/>
      <c r="BR58" s="57"/>
      <c r="BS58" s="64"/>
      <c r="BT58" s="65"/>
      <c r="BU58" s="66"/>
      <c r="BV58" s="67"/>
      <c r="BW58" s="64"/>
      <c r="BX58" s="65"/>
      <c r="BY58" s="66"/>
      <c r="BZ58" s="67"/>
      <c r="CA58" s="64"/>
      <c r="CB58" s="65"/>
      <c r="CC58" s="199"/>
      <c r="CD58" s="271"/>
      <c r="CE58" s="272"/>
      <c r="CF58" s="271"/>
      <c r="CG58" s="272"/>
      <c r="CH58" s="271"/>
      <c r="CI58" s="272"/>
      <c r="CJ58" s="271"/>
      <c r="CK58" s="272"/>
      <c r="CL58" s="271"/>
      <c r="CM58" s="272"/>
      <c r="CN58" s="69"/>
      <c r="CO58" s="70"/>
      <c r="CP58" s="71"/>
      <c r="CQ58" s="69"/>
      <c r="CR58" s="70"/>
      <c r="CS58" s="72"/>
      <c r="CT58" s="73"/>
      <c r="CU58" s="70"/>
      <c r="CV58" s="71"/>
      <c r="CW58" s="69"/>
      <c r="CX58" s="70"/>
      <c r="CY58" s="72"/>
      <c r="CZ58" s="73"/>
      <c r="DA58" s="70"/>
      <c r="DB58" s="72"/>
      <c r="DC58" s="74"/>
    </row>
    <row r="59" spans="1:107" ht="16.5" hidden="1" thickTop="1" thickBot="1" x14ac:dyDescent="0.3">
      <c r="A59" s="76"/>
      <c r="B59" s="25" t="s">
        <v>74</v>
      </c>
      <c r="C59" s="26">
        <v>2019</v>
      </c>
      <c r="D59" s="52"/>
      <c r="E59" s="53"/>
      <c r="F59" s="52"/>
      <c r="G59" s="53"/>
      <c r="H59" s="52"/>
      <c r="I59" s="53"/>
      <c r="J59" s="52"/>
      <c r="K59" s="53"/>
      <c r="L59" s="52"/>
      <c r="M59" s="53"/>
      <c r="N59" s="52"/>
      <c r="O59" s="53"/>
      <c r="P59" s="52"/>
      <c r="Q59" s="53"/>
      <c r="R59" s="52"/>
      <c r="S59" s="53"/>
      <c r="T59" s="52"/>
      <c r="U59" s="53"/>
      <c r="V59" s="52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5"/>
      <c r="AH59" s="55"/>
      <c r="AI59" s="55"/>
      <c r="AJ59" s="54"/>
      <c r="AK59" s="54"/>
      <c r="AL59" s="53"/>
      <c r="AM59" s="53"/>
      <c r="AN59" s="53"/>
      <c r="AO59" s="53"/>
      <c r="AP59" s="56"/>
      <c r="AQ59" s="55"/>
      <c r="AR59" s="57"/>
      <c r="AS59" s="58"/>
      <c r="AT59" s="59"/>
      <c r="AU59" s="60"/>
      <c r="AV59" s="58"/>
      <c r="AW59" s="59"/>
      <c r="AX59" s="60"/>
      <c r="AY59" s="58"/>
      <c r="AZ59" s="59"/>
      <c r="BA59" s="60"/>
      <c r="BB59" s="58"/>
      <c r="BC59" s="59"/>
      <c r="BD59" s="60"/>
      <c r="BE59" s="58"/>
      <c r="BF59" s="59"/>
      <c r="BG59" s="60"/>
      <c r="BH59" s="194"/>
      <c r="BI59" s="62"/>
      <c r="BJ59" s="63"/>
      <c r="BK59" s="54"/>
      <c r="BL59" s="56"/>
      <c r="BM59" s="62"/>
      <c r="BN59" s="63"/>
      <c r="BO59" s="54"/>
      <c r="BP59" s="56"/>
      <c r="BQ59" s="62"/>
      <c r="BR59" s="57"/>
      <c r="BS59" s="64"/>
      <c r="BT59" s="65"/>
      <c r="BU59" s="66"/>
      <c r="BV59" s="67"/>
      <c r="BW59" s="64"/>
      <c r="BX59" s="65"/>
      <c r="BY59" s="66"/>
      <c r="BZ59" s="67"/>
      <c r="CA59" s="64"/>
      <c r="CB59" s="65"/>
      <c r="CC59" s="199"/>
      <c r="CD59" s="271"/>
      <c r="CE59" s="272"/>
      <c r="CF59" s="271"/>
      <c r="CG59" s="272"/>
      <c r="CH59" s="271"/>
      <c r="CI59" s="272"/>
      <c r="CJ59" s="271"/>
      <c r="CK59" s="272"/>
      <c r="CL59" s="271"/>
      <c r="CM59" s="272"/>
      <c r="CN59" s="69"/>
      <c r="CO59" s="70"/>
      <c r="CP59" s="71"/>
      <c r="CQ59" s="69"/>
      <c r="CR59" s="70"/>
      <c r="CS59" s="72"/>
      <c r="CT59" s="73"/>
      <c r="CU59" s="70"/>
      <c r="CV59" s="71"/>
      <c r="CW59" s="69"/>
      <c r="CX59" s="70"/>
      <c r="CY59" s="72"/>
      <c r="CZ59" s="73"/>
      <c r="DA59" s="70"/>
      <c r="DB59" s="72"/>
      <c r="DC59" s="74"/>
    </row>
    <row r="60" spans="1:107" ht="16.5" hidden="1" thickTop="1" thickBot="1" x14ac:dyDescent="0.3">
      <c r="A60" s="76"/>
      <c r="B60" s="25" t="s">
        <v>74</v>
      </c>
      <c r="C60" s="26">
        <v>2019</v>
      </c>
      <c r="D60" s="52"/>
      <c r="E60" s="53"/>
      <c r="F60" s="52"/>
      <c r="G60" s="53"/>
      <c r="H60" s="52"/>
      <c r="I60" s="53"/>
      <c r="J60" s="52"/>
      <c r="K60" s="53"/>
      <c r="L60" s="52"/>
      <c r="M60" s="53"/>
      <c r="N60" s="52"/>
      <c r="O60" s="53"/>
      <c r="P60" s="52"/>
      <c r="Q60" s="53"/>
      <c r="R60" s="52"/>
      <c r="S60" s="53"/>
      <c r="T60" s="52"/>
      <c r="U60" s="53"/>
      <c r="V60" s="52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5"/>
      <c r="AH60" s="55"/>
      <c r="AI60" s="55"/>
      <c r="AJ60" s="54"/>
      <c r="AK60" s="54"/>
      <c r="AL60" s="53"/>
      <c r="AM60" s="53"/>
      <c r="AN60" s="53"/>
      <c r="AO60" s="53"/>
      <c r="AP60" s="56"/>
      <c r="AQ60" s="55"/>
      <c r="AR60" s="57"/>
      <c r="AS60" s="58"/>
      <c r="AT60" s="59"/>
      <c r="AU60" s="60"/>
      <c r="AV60" s="58"/>
      <c r="AW60" s="59"/>
      <c r="AX60" s="60"/>
      <c r="AY60" s="58"/>
      <c r="AZ60" s="59"/>
      <c r="BA60" s="60"/>
      <c r="BB60" s="58"/>
      <c r="BC60" s="59"/>
      <c r="BD60" s="60"/>
      <c r="BE60" s="58"/>
      <c r="BF60" s="59"/>
      <c r="BG60" s="60"/>
      <c r="BH60" s="194"/>
      <c r="BI60" s="62"/>
      <c r="BJ60" s="63"/>
      <c r="BK60" s="54"/>
      <c r="BL60" s="56"/>
      <c r="BM60" s="62"/>
      <c r="BN60" s="63"/>
      <c r="BO60" s="54"/>
      <c r="BP60" s="56"/>
      <c r="BQ60" s="62"/>
      <c r="BR60" s="57"/>
      <c r="BS60" s="64"/>
      <c r="BT60" s="65"/>
      <c r="BU60" s="66"/>
      <c r="BV60" s="67"/>
      <c r="BW60" s="64"/>
      <c r="BX60" s="65"/>
      <c r="BY60" s="66"/>
      <c r="BZ60" s="67"/>
      <c r="CA60" s="64"/>
      <c r="CB60" s="65"/>
      <c r="CC60" s="199"/>
      <c r="CD60" s="271"/>
      <c r="CE60" s="272"/>
      <c r="CF60" s="271"/>
      <c r="CG60" s="272"/>
      <c r="CH60" s="271"/>
      <c r="CI60" s="272"/>
      <c r="CJ60" s="271"/>
      <c r="CK60" s="272"/>
      <c r="CL60" s="271"/>
      <c r="CM60" s="272"/>
      <c r="CN60" s="69"/>
      <c r="CO60" s="70"/>
      <c r="CP60" s="71"/>
      <c r="CQ60" s="69"/>
      <c r="CR60" s="70"/>
      <c r="CS60" s="72"/>
      <c r="CT60" s="73"/>
      <c r="CU60" s="70"/>
      <c r="CV60" s="71"/>
      <c r="CW60" s="69"/>
      <c r="CX60" s="70"/>
      <c r="CY60" s="72"/>
      <c r="CZ60" s="73"/>
      <c r="DA60" s="70"/>
      <c r="DB60" s="72"/>
      <c r="DC60" s="74"/>
    </row>
    <row r="61" spans="1:107" ht="16.5" hidden="1" thickTop="1" thickBot="1" x14ac:dyDescent="0.3">
      <c r="A61" s="76"/>
      <c r="B61" s="25" t="s">
        <v>74</v>
      </c>
      <c r="C61" s="26">
        <v>2019</v>
      </c>
      <c r="D61" s="52"/>
      <c r="E61" s="53"/>
      <c r="F61" s="52"/>
      <c r="G61" s="53"/>
      <c r="H61" s="52"/>
      <c r="I61" s="53"/>
      <c r="J61" s="52"/>
      <c r="K61" s="53"/>
      <c r="L61" s="52"/>
      <c r="M61" s="53"/>
      <c r="N61" s="52"/>
      <c r="O61" s="53"/>
      <c r="P61" s="52"/>
      <c r="Q61" s="53"/>
      <c r="R61" s="52"/>
      <c r="S61" s="53"/>
      <c r="T61" s="52"/>
      <c r="U61" s="53"/>
      <c r="V61" s="52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5"/>
      <c r="AH61" s="55"/>
      <c r="AI61" s="55"/>
      <c r="AJ61" s="54"/>
      <c r="AK61" s="54"/>
      <c r="AL61" s="53"/>
      <c r="AM61" s="53"/>
      <c r="AN61" s="53"/>
      <c r="AO61" s="53"/>
      <c r="AP61" s="56"/>
      <c r="AQ61" s="55"/>
      <c r="AR61" s="57"/>
      <c r="AS61" s="58"/>
      <c r="AT61" s="59"/>
      <c r="AU61" s="60"/>
      <c r="AV61" s="58"/>
      <c r="AW61" s="59"/>
      <c r="AX61" s="60"/>
      <c r="AY61" s="58"/>
      <c r="AZ61" s="59"/>
      <c r="BA61" s="60"/>
      <c r="BB61" s="58"/>
      <c r="BC61" s="59"/>
      <c r="BD61" s="60"/>
      <c r="BE61" s="58"/>
      <c r="BF61" s="59"/>
      <c r="BG61" s="60"/>
      <c r="BH61" s="194"/>
      <c r="BI61" s="62"/>
      <c r="BJ61" s="63"/>
      <c r="BK61" s="54"/>
      <c r="BL61" s="56"/>
      <c r="BM61" s="62"/>
      <c r="BN61" s="63"/>
      <c r="BO61" s="54"/>
      <c r="BP61" s="56"/>
      <c r="BQ61" s="62"/>
      <c r="BR61" s="57"/>
      <c r="BS61" s="64"/>
      <c r="BT61" s="65"/>
      <c r="BU61" s="66"/>
      <c r="BV61" s="67"/>
      <c r="BW61" s="64"/>
      <c r="BX61" s="65"/>
      <c r="BY61" s="66"/>
      <c r="BZ61" s="67"/>
      <c r="CA61" s="64"/>
      <c r="CB61" s="65"/>
      <c r="CC61" s="199"/>
      <c r="CD61" s="271"/>
      <c r="CE61" s="272"/>
      <c r="CF61" s="271"/>
      <c r="CG61" s="272"/>
      <c r="CH61" s="271"/>
      <c r="CI61" s="272"/>
      <c r="CJ61" s="271"/>
      <c r="CK61" s="272"/>
      <c r="CL61" s="271"/>
      <c r="CM61" s="272"/>
      <c r="CN61" s="69"/>
      <c r="CO61" s="70"/>
      <c r="CP61" s="71"/>
      <c r="CQ61" s="69"/>
      <c r="CR61" s="70"/>
      <c r="CS61" s="72"/>
      <c r="CT61" s="73"/>
      <c r="CU61" s="70"/>
      <c r="CV61" s="71"/>
      <c r="CW61" s="69"/>
      <c r="CX61" s="70"/>
      <c r="CY61" s="72"/>
      <c r="CZ61" s="73"/>
      <c r="DA61" s="70"/>
      <c r="DB61" s="72"/>
      <c r="DC61" s="74"/>
    </row>
    <row r="62" spans="1:107" ht="16.5" hidden="1" thickTop="1" thickBot="1" x14ac:dyDescent="0.3">
      <c r="A62" s="76"/>
      <c r="B62" s="25" t="s">
        <v>74</v>
      </c>
      <c r="C62" s="26">
        <v>2019</v>
      </c>
      <c r="D62" s="52"/>
      <c r="E62" s="53"/>
      <c r="F62" s="52"/>
      <c r="G62" s="53"/>
      <c r="H62" s="52"/>
      <c r="I62" s="53"/>
      <c r="J62" s="52"/>
      <c r="K62" s="53"/>
      <c r="L62" s="52"/>
      <c r="M62" s="53"/>
      <c r="N62" s="52"/>
      <c r="O62" s="53"/>
      <c r="P62" s="52"/>
      <c r="Q62" s="53"/>
      <c r="R62" s="52"/>
      <c r="S62" s="53"/>
      <c r="T62" s="52"/>
      <c r="U62" s="53"/>
      <c r="V62" s="52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5"/>
      <c r="AH62" s="55"/>
      <c r="AI62" s="55"/>
      <c r="AJ62" s="54"/>
      <c r="AK62" s="54"/>
      <c r="AL62" s="53"/>
      <c r="AM62" s="53"/>
      <c r="AN62" s="53"/>
      <c r="AO62" s="53"/>
      <c r="AP62" s="56"/>
      <c r="AQ62" s="55"/>
      <c r="AR62" s="57"/>
      <c r="AS62" s="58"/>
      <c r="AT62" s="59"/>
      <c r="AU62" s="60"/>
      <c r="AV62" s="58"/>
      <c r="AW62" s="59"/>
      <c r="AX62" s="60"/>
      <c r="AY62" s="58"/>
      <c r="AZ62" s="59"/>
      <c r="BA62" s="60"/>
      <c r="BB62" s="58"/>
      <c r="BC62" s="59"/>
      <c r="BD62" s="60"/>
      <c r="BE62" s="58"/>
      <c r="BF62" s="59"/>
      <c r="BG62" s="60"/>
      <c r="BH62" s="194"/>
      <c r="BI62" s="62"/>
      <c r="BJ62" s="63"/>
      <c r="BK62" s="54"/>
      <c r="BL62" s="56"/>
      <c r="BM62" s="62"/>
      <c r="BN62" s="63"/>
      <c r="BO62" s="54"/>
      <c r="BP62" s="56"/>
      <c r="BQ62" s="62"/>
      <c r="BR62" s="57"/>
      <c r="BS62" s="64"/>
      <c r="BT62" s="65"/>
      <c r="BU62" s="66"/>
      <c r="BV62" s="67"/>
      <c r="BW62" s="64"/>
      <c r="BX62" s="65"/>
      <c r="BY62" s="66"/>
      <c r="BZ62" s="67"/>
      <c r="CA62" s="64"/>
      <c r="CB62" s="65"/>
      <c r="CC62" s="199"/>
      <c r="CD62" s="271"/>
      <c r="CE62" s="272"/>
      <c r="CF62" s="271"/>
      <c r="CG62" s="272"/>
      <c r="CH62" s="271"/>
      <c r="CI62" s="272"/>
      <c r="CJ62" s="271"/>
      <c r="CK62" s="272"/>
      <c r="CL62" s="271"/>
      <c r="CM62" s="272"/>
      <c r="CN62" s="69"/>
      <c r="CO62" s="70"/>
      <c r="CP62" s="71"/>
      <c r="CQ62" s="69"/>
      <c r="CR62" s="70"/>
      <c r="CS62" s="72"/>
      <c r="CT62" s="73"/>
      <c r="CU62" s="70"/>
      <c r="CV62" s="71"/>
      <c r="CW62" s="69"/>
      <c r="CX62" s="70"/>
      <c r="CY62" s="72"/>
      <c r="CZ62" s="73"/>
      <c r="DA62" s="70"/>
      <c r="DB62" s="72"/>
      <c r="DC62" s="74"/>
    </row>
    <row r="63" spans="1:107" ht="16.5" hidden="1" thickTop="1" thickBot="1" x14ac:dyDescent="0.3">
      <c r="A63" s="76"/>
      <c r="B63" s="25" t="s">
        <v>74</v>
      </c>
      <c r="C63" s="26">
        <v>2019</v>
      </c>
      <c r="D63" s="52"/>
      <c r="E63" s="53"/>
      <c r="F63" s="52"/>
      <c r="G63" s="53"/>
      <c r="H63" s="52"/>
      <c r="I63" s="53"/>
      <c r="J63" s="52"/>
      <c r="K63" s="53"/>
      <c r="L63" s="52"/>
      <c r="M63" s="53"/>
      <c r="N63" s="52"/>
      <c r="O63" s="53"/>
      <c r="P63" s="52"/>
      <c r="Q63" s="53"/>
      <c r="R63" s="52"/>
      <c r="S63" s="53"/>
      <c r="T63" s="52"/>
      <c r="U63" s="53"/>
      <c r="V63" s="52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5"/>
      <c r="AH63" s="55"/>
      <c r="AI63" s="55"/>
      <c r="AJ63" s="54"/>
      <c r="AK63" s="54"/>
      <c r="AL63" s="53"/>
      <c r="AM63" s="53"/>
      <c r="AN63" s="53"/>
      <c r="AO63" s="53"/>
      <c r="AP63" s="56"/>
      <c r="AQ63" s="55"/>
      <c r="AR63" s="57"/>
      <c r="AS63" s="58"/>
      <c r="AT63" s="59"/>
      <c r="AU63" s="60"/>
      <c r="AV63" s="58"/>
      <c r="AW63" s="59"/>
      <c r="AX63" s="60"/>
      <c r="AY63" s="58"/>
      <c r="AZ63" s="59"/>
      <c r="BA63" s="60"/>
      <c r="BB63" s="58"/>
      <c r="BC63" s="59"/>
      <c r="BD63" s="60"/>
      <c r="BE63" s="58"/>
      <c r="BF63" s="59"/>
      <c r="BG63" s="60"/>
      <c r="BH63" s="194"/>
      <c r="BI63" s="62"/>
      <c r="BJ63" s="63"/>
      <c r="BK63" s="54"/>
      <c r="BL63" s="56"/>
      <c r="BM63" s="62"/>
      <c r="BN63" s="63"/>
      <c r="BO63" s="54"/>
      <c r="BP63" s="56"/>
      <c r="BQ63" s="62"/>
      <c r="BR63" s="57"/>
      <c r="BS63" s="64"/>
      <c r="BT63" s="65"/>
      <c r="BU63" s="66"/>
      <c r="BV63" s="67"/>
      <c r="BW63" s="64"/>
      <c r="BX63" s="65"/>
      <c r="BY63" s="66"/>
      <c r="BZ63" s="67"/>
      <c r="CA63" s="64"/>
      <c r="CB63" s="65"/>
      <c r="CC63" s="199"/>
      <c r="CD63" s="271"/>
      <c r="CE63" s="272"/>
      <c r="CF63" s="271"/>
      <c r="CG63" s="272"/>
      <c r="CH63" s="271"/>
      <c r="CI63" s="272"/>
      <c r="CJ63" s="271"/>
      <c r="CK63" s="272"/>
      <c r="CL63" s="271"/>
      <c r="CM63" s="272"/>
      <c r="CN63" s="69"/>
      <c r="CO63" s="70"/>
      <c r="CP63" s="71"/>
      <c r="CQ63" s="69"/>
      <c r="CR63" s="70"/>
      <c r="CS63" s="72"/>
      <c r="CT63" s="73"/>
      <c r="CU63" s="70"/>
      <c r="CV63" s="71"/>
      <c r="CW63" s="69"/>
      <c r="CX63" s="70"/>
      <c r="CY63" s="72"/>
      <c r="CZ63" s="73"/>
      <c r="DA63" s="70"/>
      <c r="DB63" s="72"/>
      <c r="DC63" s="74"/>
    </row>
    <row r="64" spans="1:107" ht="16.5" hidden="1" thickTop="1" thickBot="1" x14ac:dyDescent="0.3">
      <c r="A64" s="76"/>
      <c r="B64" s="25" t="s">
        <v>74</v>
      </c>
      <c r="C64" s="26">
        <v>2019</v>
      </c>
      <c r="D64" s="52"/>
      <c r="E64" s="53"/>
      <c r="F64" s="52"/>
      <c r="G64" s="53"/>
      <c r="H64" s="52"/>
      <c r="I64" s="53"/>
      <c r="J64" s="52"/>
      <c r="K64" s="53"/>
      <c r="L64" s="52"/>
      <c r="M64" s="53"/>
      <c r="N64" s="52"/>
      <c r="O64" s="53"/>
      <c r="P64" s="52"/>
      <c r="Q64" s="53"/>
      <c r="R64" s="52"/>
      <c r="S64" s="53"/>
      <c r="T64" s="52"/>
      <c r="U64" s="53"/>
      <c r="V64" s="52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5"/>
      <c r="AH64" s="55"/>
      <c r="AI64" s="55"/>
      <c r="AJ64" s="54"/>
      <c r="AK64" s="54"/>
      <c r="AL64" s="53"/>
      <c r="AM64" s="53"/>
      <c r="AN64" s="53"/>
      <c r="AO64" s="53"/>
      <c r="AP64" s="56"/>
      <c r="AQ64" s="55"/>
      <c r="AR64" s="57"/>
      <c r="AS64" s="58"/>
      <c r="AT64" s="59"/>
      <c r="AU64" s="60"/>
      <c r="AV64" s="58"/>
      <c r="AW64" s="59"/>
      <c r="AX64" s="60"/>
      <c r="AY64" s="58"/>
      <c r="AZ64" s="59"/>
      <c r="BA64" s="60"/>
      <c r="BB64" s="58"/>
      <c r="BC64" s="59"/>
      <c r="BD64" s="60"/>
      <c r="BE64" s="58"/>
      <c r="BF64" s="59"/>
      <c r="BG64" s="60"/>
      <c r="BH64" s="194"/>
      <c r="BI64" s="62"/>
      <c r="BJ64" s="63"/>
      <c r="BK64" s="54"/>
      <c r="BL64" s="56"/>
      <c r="BM64" s="62"/>
      <c r="BN64" s="63"/>
      <c r="BO64" s="54"/>
      <c r="BP64" s="56"/>
      <c r="BQ64" s="62"/>
      <c r="BR64" s="57"/>
      <c r="BS64" s="64"/>
      <c r="BT64" s="65"/>
      <c r="BU64" s="66"/>
      <c r="BV64" s="67"/>
      <c r="BW64" s="64"/>
      <c r="BX64" s="65"/>
      <c r="BY64" s="66"/>
      <c r="BZ64" s="67"/>
      <c r="CA64" s="64"/>
      <c r="CB64" s="65"/>
      <c r="CC64" s="199"/>
      <c r="CD64" s="271"/>
      <c r="CE64" s="272"/>
      <c r="CF64" s="271"/>
      <c r="CG64" s="272"/>
      <c r="CH64" s="271"/>
      <c r="CI64" s="272"/>
      <c r="CJ64" s="271"/>
      <c r="CK64" s="272"/>
      <c r="CL64" s="271"/>
      <c r="CM64" s="272"/>
      <c r="CN64" s="69"/>
      <c r="CO64" s="70"/>
      <c r="CP64" s="71"/>
      <c r="CQ64" s="69"/>
      <c r="CR64" s="70"/>
      <c r="CS64" s="72"/>
      <c r="CT64" s="73"/>
      <c r="CU64" s="70"/>
      <c r="CV64" s="71"/>
      <c r="CW64" s="69"/>
      <c r="CX64" s="70"/>
      <c r="CY64" s="72"/>
      <c r="CZ64" s="73"/>
      <c r="DA64" s="70"/>
      <c r="DB64" s="72"/>
      <c r="DC64" s="74"/>
    </row>
    <row r="65" spans="1:107" ht="16.5" hidden="1" thickTop="1" thickBot="1" x14ac:dyDescent="0.3">
      <c r="A65" s="76"/>
      <c r="B65" s="25" t="s">
        <v>74</v>
      </c>
      <c r="C65" s="26">
        <v>2019</v>
      </c>
      <c r="D65" s="52"/>
      <c r="E65" s="53"/>
      <c r="F65" s="52"/>
      <c r="G65" s="53"/>
      <c r="H65" s="52"/>
      <c r="I65" s="53"/>
      <c r="J65" s="52"/>
      <c r="K65" s="53"/>
      <c r="L65" s="52"/>
      <c r="M65" s="53"/>
      <c r="N65" s="52"/>
      <c r="O65" s="53"/>
      <c r="P65" s="52"/>
      <c r="Q65" s="53"/>
      <c r="R65" s="52"/>
      <c r="S65" s="53"/>
      <c r="T65" s="52"/>
      <c r="U65" s="53"/>
      <c r="V65" s="52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5"/>
      <c r="AH65" s="55"/>
      <c r="AI65" s="55"/>
      <c r="AJ65" s="54"/>
      <c r="AK65" s="54"/>
      <c r="AL65" s="53"/>
      <c r="AM65" s="53"/>
      <c r="AN65" s="53"/>
      <c r="AO65" s="53"/>
      <c r="AP65" s="56"/>
      <c r="AQ65" s="55"/>
      <c r="AR65" s="57"/>
      <c r="AS65" s="58"/>
      <c r="AT65" s="59"/>
      <c r="AU65" s="60"/>
      <c r="AV65" s="58"/>
      <c r="AW65" s="59"/>
      <c r="AX65" s="60"/>
      <c r="AY65" s="58"/>
      <c r="AZ65" s="59"/>
      <c r="BA65" s="60"/>
      <c r="BB65" s="58"/>
      <c r="BC65" s="59"/>
      <c r="BD65" s="60"/>
      <c r="BE65" s="58"/>
      <c r="BF65" s="59"/>
      <c r="BG65" s="60"/>
      <c r="BH65" s="194"/>
      <c r="BI65" s="62"/>
      <c r="BJ65" s="63"/>
      <c r="BK65" s="54"/>
      <c r="BL65" s="56"/>
      <c r="BM65" s="62"/>
      <c r="BN65" s="63"/>
      <c r="BO65" s="54"/>
      <c r="BP65" s="56"/>
      <c r="BQ65" s="62"/>
      <c r="BR65" s="57"/>
      <c r="BS65" s="64"/>
      <c r="BT65" s="65"/>
      <c r="BU65" s="66"/>
      <c r="BV65" s="67"/>
      <c r="BW65" s="64"/>
      <c r="BX65" s="65"/>
      <c r="BY65" s="66"/>
      <c r="BZ65" s="67"/>
      <c r="CA65" s="64"/>
      <c r="CB65" s="65"/>
      <c r="CC65" s="199"/>
      <c r="CD65" s="271"/>
      <c r="CE65" s="272"/>
      <c r="CF65" s="271"/>
      <c r="CG65" s="272"/>
      <c r="CH65" s="271"/>
      <c r="CI65" s="272"/>
      <c r="CJ65" s="271"/>
      <c r="CK65" s="272"/>
      <c r="CL65" s="271"/>
      <c r="CM65" s="272"/>
      <c r="CN65" s="69"/>
      <c r="CO65" s="70"/>
      <c r="CP65" s="71"/>
      <c r="CQ65" s="69"/>
      <c r="CR65" s="70"/>
      <c r="CS65" s="72"/>
      <c r="CT65" s="73"/>
      <c r="CU65" s="70"/>
      <c r="CV65" s="71"/>
      <c r="CW65" s="69"/>
      <c r="CX65" s="70"/>
      <c r="CY65" s="72"/>
      <c r="CZ65" s="73"/>
      <c r="DA65" s="70"/>
      <c r="DB65" s="72"/>
      <c r="DC65" s="74"/>
    </row>
    <row r="66" spans="1:107" ht="16.5" hidden="1" thickTop="1" thickBot="1" x14ac:dyDescent="0.3">
      <c r="A66" s="76"/>
      <c r="B66" s="25" t="s">
        <v>74</v>
      </c>
      <c r="C66" s="26">
        <v>2019</v>
      </c>
      <c r="D66" s="52"/>
      <c r="E66" s="53"/>
      <c r="F66" s="52"/>
      <c r="G66" s="53"/>
      <c r="H66" s="52"/>
      <c r="I66" s="53"/>
      <c r="J66" s="52"/>
      <c r="K66" s="53"/>
      <c r="L66" s="52"/>
      <c r="M66" s="53"/>
      <c r="N66" s="52"/>
      <c r="O66" s="53"/>
      <c r="P66" s="52"/>
      <c r="Q66" s="53"/>
      <c r="R66" s="52"/>
      <c r="S66" s="53"/>
      <c r="T66" s="52"/>
      <c r="U66" s="53"/>
      <c r="V66" s="52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5"/>
      <c r="AH66" s="55"/>
      <c r="AI66" s="55"/>
      <c r="AJ66" s="54"/>
      <c r="AK66" s="54"/>
      <c r="AL66" s="53"/>
      <c r="AM66" s="53"/>
      <c r="AN66" s="53"/>
      <c r="AO66" s="53"/>
      <c r="AP66" s="56"/>
      <c r="AQ66" s="55"/>
      <c r="AR66" s="57"/>
      <c r="AS66" s="58"/>
      <c r="AT66" s="59"/>
      <c r="AU66" s="60"/>
      <c r="AV66" s="58"/>
      <c r="AW66" s="59"/>
      <c r="AX66" s="60"/>
      <c r="AY66" s="58"/>
      <c r="AZ66" s="59"/>
      <c r="BA66" s="60"/>
      <c r="BB66" s="58"/>
      <c r="BC66" s="59"/>
      <c r="BD66" s="60"/>
      <c r="BE66" s="58"/>
      <c r="BF66" s="59"/>
      <c r="BG66" s="60"/>
      <c r="BH66" s="194"/>
      <c r="BI66" s="62"/>
      <c r="BJ66" s="63"/>
      <c r="BK66" s="54"/>
      <c r="BL66" s="56"/>
      <c r="BM66" s="62"/>
      <c r="BN66" s="63"/>
      <c r="BO66" s="54"/>
      <c r="BP66" s="56"/>
      <c r="BQ66" s="62"/>
      <c r="BR66" s="57"/>
      <c r="BS66" s="64"/>
      <c r="BT66" s="65"/>
      <c r="BU66" s="66"/>
      <c r="BV66" s="67"/>
      <c r="BW66" s="64"/>
      <c r="BX66" s="65"/>
      <c r="BY66" s="66"/>
      <c r="BZ66" s="67"/>
      <c r="CA66" s="64"/>
      <c r="CB66" s="65"/>
      <c r="CC66" s="199"/>
      <c r="CD66" s="271"/>
      <c r="CE66" s="272"/>
      <c r="CF66" s="271"/>
      <c r="CG66" s="272"/>
      <c r="CH66" s="271"/>
      <c r="CI66" s="272"/>
      <c r="CJ66" s="271"/>
      <c r="CK66" s="272"/>
      <c r="CL66" s="271"/>
      <c r="CM66" s="272"/>
      <c r="CN66" s="69"/>
      <c r="CO66" s="70"/>
      <c r="CP66" s="71"/>
      <c r="CQ66" s="69"/>
      <c r="CR66" s="70"/>
      <c r="CS66" s="72"/>
      <c r="CT66" s="73"/>
      <c r="CU66" s="70"/>
      <c r="CV66" s="71"/>
      <c r="CW66" s="69"/>
      <c r="CX66" s="70"/>
      <c r="CY66" s="72"/>
      <c r="CZ66" s="73"/>
      <c r="DA66" s="70"/>
      <c r="DB66" s="72"/>
      <c r="DC66" s="74"/>
    </row>
    <row r="67" spans="1:107" ht="16.5" hidden="1" thickTop="1" thickBot="1" x14ac:dyDescent="0.3">
      <c r="A67" s="76"/>
      <c r="B67" s="25" t="s">
        <v>74</v>
      </c>
      <c r="C67" s="26">
        <v>2019</v>
      </c>
      <c r="D67" s="52"/>
      <c r="E67" s="53"/>
      <c r="F67" s="52"/>
      <c r="G67" s="53"/>
      <c r="H67" s="52"/>
      <c r="I67" s="53"/>
      <c r="J67" s="52"/>
      <c r="K67" s="53"/>
      <c r="L67" s="52"/>
      <c r="M67" s="53"/>
      <c r="N67" s="52"/>
      <c r="O67" s="53"/>
      <c r="P67" s="52"/>
      <c r="Q67" s="53"/>
      <c r="R67" s="52"/>
      <c r="S67" s="53"/>
      <c r="T67" s="52"/>
      <c r="U67" s="53"/>
      <c r="V67" s="52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5"/>
      <c r="AH67" s="55"/>
      <c r="AI67" s="55"/>
      <c r="AJ67" s="54"/>
      <c r="AK67" s="54"/>
      <c r="AL67" s="53"/>
      <c r="AM67" s="53"/>
      <c r="AN67" s="53"/>
      <c r="AO67" s="53"/>
      <c r="AP67" s="56"/>
      <c r="AQ67" s="55"/>
      <c r="AR67" s="57"/>
      <c r="AS67" s="58"/>
      <c r="AT67" s="59"/>
      <c r="AU67" s="60"/>
      <c r="AV67" s="58"/>
      <c r="AW67" s="59"/>
      <c r="AX67" s="60"/>
      <c r="AY67" s="58"/>
      <c r="AZ67" s="59"/>
      <c r="BA67" s="60"/>
      <c r="BB67" s="58"/>
      <c r="BC67" s="59"/>
      <c r="BD67" s="60"/>
      <c r="BE67" s="58"/>
      <c r="BF67" s="59"/>
      <c r="BG67" s="60"/>
      <c r="BH67" s="194"/>
      <c r="BI67" s="62"/>
      <c r="BJ67" s="63"/>
      <c r="BK67" s="54"/>
      <c r="BL67" s="56"/>
      <c r="BM67" s="62"/>
      <c r="BN67" s="63"/>
      <c r="BO67" s="54"/>
      <c r="BP67" s="56"/>
      <c r="BQ67" s="62"/>
      <c r="BR67" s="57"/>
      <c r="BS67" s="64"/>
      <c r="BT67" s="65"/>
      <c r="BU67" s="66"/>
      <c r="BV67" s="67"/>
      <c r="BW67" s="64"/>
      <c r="BX67" s="65"/>
      <c r="BY67" s="66"/>
      <c r="BZ67" s="67"/>
      <c r="CA67" s="64"/>
      <c r="CB67" s="65"/>
      <c r="CC67" s="199"/>
      <c r="CD67" s="271"/>
      <c r="CE67" s="272"/>
      <c r="CF67" s="271"/>
      <c r="CG67" s="272"/>
      <c r="CH67" s="271"/>
      <c r="CI67" s="272"/>
      <c r="CJ67" s="271"/>
      <c r="CK67" s="272"/>
      <c r="CL67" s="271"/>
      <c r="CM67" s="272"/>
      <c r="CN67" s="69"/>
      <c r="CO67" s="70"/>
      <c r="CP67" s="71"/>
      <c r="CQ67" s="69"/>
      <c r="CR67" s="70"/>
      <c r="CS67" s="72"/>
      <c r="CT67" s="73"/>
      <c r="CU67" s="70"/>
      <c r="CV67" s="71"/>
      <c r="CW67" s="69"/>
      <c r="CX67" s="70"/>
      <c r="CY67" s="72"/>
      <c r="CZ67" s="73"/>
      <c r="DA67" s="70"/>
      <c r="DB67" s="72"/>
      <c r="DC67" s="74"/>
    </row>
    <row r="68" spans="1:107" ht="16.5" hidden="1" thickTop="1" thickBot="1" x14ac:dyDescent="0.3">
      <c r="A68" s="76"/>
      <c r="B68" s="25" t="s">
        <v>74</v>
      </c>
      <c r="C68" s="26">
        <v>2019</v>
      </c>
      <c r="D68" s="52"/>
      <c r="E68" s="53"/>
      <c r="F68" s="52"/>
      <c r="G68" s="53"/>
      <c r="H68" s="52"/>
      <c r="I68" s="53"/>
      <c r="J68" s="52"/>
      <c r="K68" s="53"/>
      <c r="L68" s="52"/>
      <c r="M68" s="53"/>
      <c r="N68" s="52"/>
      <c r="O68" s="53"/>
      <c r="P68" s="52"/>
      <c r="Q68" s="53"/>
      <c r="R68" s="52"/>
      <c r="S68" s="53"/>
      <c r="T68" s="52"/>
      <c r="U68" s="53"/>
      <c r="V68" s="52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5"/>
      <c r="AH68" s="55"/>
      <c r="AI68" s="55"/>
      <c r="AJ68" s="54"/>
      <c r="AK68" s="54"/>
      <c r="AL68" s="53"/>
      <c r="AM68" s="53"/>
      <c r="AN68" s="53"/>
      <c r="AO68" s="53"/>
      <c r="AP68" s="56"/>
      <c r="AQ68" s="55"/>
      <c r="AR68" s="57"/>
      <c r="AS68" s="58"/>
      <c r="AT68" s="59"/>
      <c r="AU68" s="60"/>
      <c r="AV68" s="58"/>
      <c r="AW68" s="59"/>
      <c r="AX68" s="60"/>
      <c r="AY68" s="58"/>
      <c r="AZ68" s="59"/>
      <c r="BA68" s="60"/>
      <c r="BB68" s="58"/>
      <c r="BC68" s="59"/>
      <c r="BD68" s="60"/>
      <c r="BE68" s="58"/>
      <c r="BF68" s="59"/>
      <c r="BG68" s="60"/>
      <c r="BH68" s="194"/>
      <c r="BI68" s="62"/>
      <c r="BJ68" s="63"/>
      <c r="BK68" s="54"/>
      <c r="BL68" s="56"/>
      <c r="BM68" s="62"/>
      <c r="BN68" s="63"/>
      <c r="BO68" s="54"/>
      <c r="BP68" s="56"/>
      <c r="BQ68" s="62"/>
      <c r="BR68" s="57"/>
      <c r="BS68" s="64"/>
      <c r="BT68" s="65"/>
      <c r="BU68" s="66"/>
      <c r="BV68" s="67"/>
      <c r="BW68" s="64"/>
      <c r="BX68" s="65"/>
      <c r="BY68" s="66"/>
      <c r="BZ68" s="67"/>
      <c r="CA68" s="64"/>
      <c r="CB68" s="65"/>
      <c r="CC68" s="199"/>
      <c r="CD68" s="271"/>
      <c r="CE68" s="272"/>
      <c r="CF68" s="271"/>
      <c r="CG68" s="272"/>
      <c r="CH68" s="271"/>
      <c r="CI68" s="272"/>
      <c r="CJ68" s="271"/>
      <c r="CK68" s="272"/>
      <c r="CL68" s="271"/>
      <c r="CM68" s="272"/>
      <c r="CN68" s="69"/>
      <c r="CO68" s="70"/>
      <c r="CP68" s="71"/>
      <c r="CQ68" s="69"/>
      <c r="CR68" s="70"/>
      <c r="CS68" s="72"/>
      <c r="CT68" s="73"/>
      <c r="CU68" s="70"/>
      <c r="CV68" s="71"/>
      <c r="CW68" s="69"/>
      <c r="CX68" s="70"/>
      <c r="CY68" s="72"/>
      <c r="CZ68" s="73"/>
      <c r="DA68" s="70"/>
      <c r="DB68" s="72"/>
      <c r="DC68" s="74"/>
    </row>
    <row r="69" spans="1:107" ht="16.5" hidden="1" thickTop="1" thickBot="1" x14ac:dyDescent="0.3">
      <c r="A69" s="76"/>
      <c r="B69" s="25" t="s">
        <v>74</v>
      </c>
      <c r="C69" s="26">
        <v>2019</v>
      </c>
      <c r="D69" s="52"/>
      <c r="E69" s="53"/>
      <c r="F69" s="52"/>
      <c r="G69" s="53"/>
      <c r="H69" s="52"/>
      <c r="I69" s="53"/>
      <c r="J69" s="52"/>
      <c r="K69" s="53"/>
      <c r="L69" s="52"/>
      <c r="M69" s="53"/>
      <c r="N69" s="52"/>
      <c r="O69" s="53"/>
      <c r="P69" s="52"/>
      <c r="Q69" s="53"/>
      <c r="R69" s="52"/>
      <c r="S69" s="53"/>
      <c r="T69" s="52"/>
      <c r="U69" s="53"/>
      <c r="V69" s="52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5"/>
      <c r="AH69" s="55"/>
      <c r="AI69" s="55"/>
      <c r="AJ69" s="54"/>
      <c r="AK69" s="54"/>
      <c r="AL69" s="53"/>
      <c r="AM69" s="53"/>
      <c r="AN69" s="53"/>
      <c r="AO69" s="53"/>
      <c r="AP69" s="56"/>
      <c r="AQ69" s="55"/>
      <c r="AR69" s="57"/>
      <c r="AS69" s="58"/>
      <c r="AT69" s="59"/>
      <c r="AU69" s="60"/>
      <c r="AV69" s="58"/>
      <c r="AW69" s="59"/>
      <c r="AX69" s="60"/>
      <c r="AY69" s="58"/>
      <c r="AZ69" s="59"/>
      <c r="BA69" s="60"/>
      <c r="BB69" s="58"/>
      <c r="BC69" s="59"/>
      <c r="BD69" s="60"/>
      <c r="BE69" s="58"/>
      <c r="BF69" s="59"/>
      <c r="BG69" s="60"/>
      <c r="BH69" s="194"/>
      <c r="BI69" s="62"/>
      <c r="BJ69" s="63"/>
      <c r="BK69" s="54"/>
      <c r="BL69" s="56"/>
      <c r="BM69" s="62"/>
      <c r="BN69" s="63"/>
      <c r="BO69" s="54"/>
      <c r="BP69" s="56"/>
      <c r="BQ69" s="62"/>
      <c r="BR69" s="57"/>
      <c r="BS69" s="64"/>
      <c r="BT69" s="65"/>
      <c r="BU69" s="66"/>
      <c r="BV69" s="67"/>
      <c r="BW69" s="64"/>
      <c r="BX69" s="65"/>
      <c r="BY69" s="66"/>
      <c r="BZ69" s="67"/>
      <c r="CA69" s="64"/>
      <c r="CB69" s="65"/>
      <c r="CC69" s="199"/>
      <c r="CD69" s="271"/>
      <c r="CE69" s="272"/>
      <c r="CF69" s="271"/>
      <c r="CG69" s="272"/>
      <c r="CH69" s="271"/>
      <c r="CI69" s="272"/>
      <c r="CJ69" s="271"/>
      <c r="CK69" s="272"/>
      <c r="CL69" s="271"/>
      <c r="CM69" s="272"/>
      <c r="CN69" s="69"/>
      <c r="CO69" s="70"/>
      <c r="CP69" s="71"/>
      <c r="CQ69" s="69"/>
      <c r="CR69" s="70"/>
      <c r="CS69" s="72"/>
      <c r="CT69" s="73"/>
      <c r="CU69" s="70"/>
      <c r="CV69" s="71"/>
      <c r="CW69" s="69"/>
      <c r="CX69" s="70"/>
      <c r="CY69" s="72"/>
      <c r="CZ69" s="73"/>
      <c r="DA69" s="70"/>
      <c r="DB69" s="72"/>
      <c r="DC69" s="74"/>
    </row>
    <row r="70" spans="1:107" ht="16.5" hidden="1" thickTop="1" thickBot="1" x14ac:dyDescent="0.3">
      <c r="A70" s="76"/>
      <c r="B70" s="25" t="s">
        <v>74</v>
      </c>
      <c r="C70" s="26">
        <v>2019</v>
      </c>
      <c r="D70" s="52"/>
      <c r="E70" s="53"/>
      <c r="F70" s="52"/>
      <c r="G70" s="53"/>
      <c r="H70" s="52"/>
      <c r="I70" s="53"/>
      <c r="J70" s="52"/>
      <c r="K70" s="53"/>
      <c r="L70" s="52"/>
      <c r="M70" s="53"/>
      <c r="N70" s="52"/>
      <c r="O70" s="53"/>
      <c r="P70" s="52"/>
      <c r="Q70" s="53"/>
      <c r="R70" s="52"/>
      <c r="S70" s="53"/>
      <c r="T70" s="52"/>
      <c r="U70" s="53"/>
      <c r="V70" s="52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5"/>
      <c r="AH70" s="55"/>
      <c r="AI70" s="55"/>
      <c r="AJ70" s="54"/>
      <c r="AK70" s="54"/>
      <c r="AL70" s="53"/>
      <c r="AM70" s="53"/>
      <c r="AN70" s="53"/>
      <c r="AO70" s="53"/>
      <c r="AP70" s="56"/>
      <c r="AQ70" s="55"/>
      <c r="AR70" s="57"/>
      <c r="AS70" s="58"/>
      <c r="AT70" s="59"/>
      <c r="AU70" s="60"/>
      <c r="AV70" s="58"/>
      <c r="AW70" s="59"/>
      <c r="AX70" s="60"/>
      <c r="AY70" s="58"/>
      <c r="AZ70" s="59"/>
      <c r="BA70" s="60"/>
      <c r="BB70" s="58"/>
      <c r="BC70" s="59"/>
      <c r="BD70" s="60"/>
      <c r="BE70" s="58"/>
      <c r="BF70" s="59"/>
      <c r="BG70" s="60"/>
      <c r="BH70" s="194"/>
      <c r="BI70" s="62"/>
      <c r="BJ70" s="63"/>
      <c r="BK70" s="54"/>
      <c r="BL70" s="56"/>
      <c r="BM70" s="62"/>
      <c r="BN70" s="63"/>
      <c r="BO70" s="54"/>
      <c r="BP70" s="56"/>
      <c r="BQ70" s="62"/>
      <c r="BR70" s="57"/>
      <c r="BS70" s="64"/>
      <c r="BT70" s="65"/>
      <c r="BU70" s="66"/>
      <c r="BV70" s="67"/>
      <c r="BW70" s="64"/>
      <c r="BX70" s="65"/>
      <c r="BY70" s="66"/>
      <c r="BZ70" s="67"/>
      <c r="CA70" s="64"/>
      <c r="CB70" s="65"/>
      <c r="CC70" s="199"/>
      <c r="CD70" s="271"/>
      <c r="CE70" s="272"/>
      <c r="CF70" s="271"/>
      <c r="CG70" s="272"/>
      <c r="CH70" s="271"/>
      <c r="CI70" s="272"/>
      <c r="CJ70" s="271"/>
      <c r="CK70" s="272"/>
      <c r="CL70" s="271"/>
      <c r="CM70" s="272"/>
      <c r="CN70" s="69"/>
      <c r="CO70" s="70"/>
      <c r="CP70" s="71"/>
      <c r="CQ70" s="69"/>
      <c r="CR70" s="70"/>
      <c r="CS70" s="72"/>
      <c r="CT70" s="73"/>
      <c r="CU70" s="70"/>
      <c r="CV70" s="71"/>
      <c r="CW70" s="69"/>
      <c r="CX70" s="70"/>
      <c r="CY70" s="72"/>
      <c r="CZ70" s="73"/>
      <c r="DA70" s="70"/>
      <c r="DB70" s="72"/>
      <c r="DC70" s="74"/>
    </row>
    <row r="71" spans="1:107" ht="16.5" hidden="1" thickTop="1" thickBot="1" x14ac:dyDescent="0.3">
      <c r="A71" s="76"/>
      <c r="B71" s="25" t="s">
        <v>74</v>
      </c>
      <c r="C71" s="26">
        <v>2019</v>
      </c>
      <c r="D71" s="52"/>
      <c r="E71" s="53"/>
      <c r="F71" s="52"/>
      <c r="G71" s="53"/>
      <c r="H71" s="52"/>
      <c r="I71" s="53"/>
      <c r="J71" s="52"/>
      <c r="K71" s="53"/>
      <c r="L71" s="52"/>
      <c r="M71" s="53"/>
      <c r="N71" s="52"/>
      <c r="O71" s="53"/>
      <c r="P71" s="52"/>
      <c r="Q71" s="53"/>
      <c r="R71" s="52"/>
      <c r="S71" s="53"/>
      <c r="T71" s="52"/>
      <c r="U71" s="53"/>
      <c r="V71" s="52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5"/>
      <c r="AH71" s="55"/>
      <c r="AI71" s="55"/>
      <c r="AJ71" s="54"/>
      <c r="AK71" s="54"/>
      <c r="AL71" s="53"/>
      <c r="AM71" s="53"/>
      <c r="AN71" s="53"/>
      <c r="AO71" s="53"/>
      <c r="AP71" s="56"/>
      <c r="AQ71" s="55"/>
      <c r="AR71" s="57"/>
      <c r="AS71" s="58"/>
      <c r="AT71" s="59"/>
      <c r="AU71" s="60"/>
      <c r="AV71" s="58"/>
      <c r="AW71" s="59"/>
      <c r="AX71" s="60"/>
      <c r="AY71" s="58"/>
      <c r="AZ71" s="59"/>
      <c r="BA71" s="60"/>
      <c r="BB71" s="58"/>
      <c r="BC71" s="59"/>
      <c r="BD71" s="60"/>
      <c r="BE71" s="58"/>
      <c r="BF71" s="59"/>
      <c r="BG71" s="60"/>
      <c r="BH71" s="194"/>
      <c r="BI71" s="62"/>
      <c r="BJ71" s="63"/>
      <c r="BK71" s="54"/>
      <c r="BL71" s="56"/>
      <c r="BM71" s="62"/>
      <c r="BN71" s="63"/>
      <c r="BO71" s="54"/>
      <c r="BP71" s="56"/>
      <c r="BQ71" s="62"/>
      <c r="BR71" s="57"/>
      <c r="BS71" s="64"/>
      <c r="BT71" s="65"/>
      <c r="BU71" s="66"/>
      <c r="BV71" s="67"/>
      <c r="BW71" s="64"/>
      <c r="BX71" s="65"/>
      <c r="BY71" s="66"/>
      <c r="BZ71" s="67"/>
      <c r="CA71" s="64"/>
      <c r="CB71" s="65"/>
      <c r="CC71" s="199"/>
      <c r="CD71" s="271"/>
      <c r="CE71" s="272"/>
      <c r="CF71" s="271"/>
      <c r="CG71" s="272"/>
      <c r="CH71" s="271"/>
      <c r="CI71" s="272"/>
      <c r="CJ71" s="271"/>
      <c r="CK71" s="272"/>
      <c r="CL71" s="271"/>
      <c r="CM71" s="272"/>
      <c r="CN71" s="69"/>
      <c r="CO71" s="70"/>
      <c r="CP71" s="71"/>
      <c r="CQ71" s="69"/>
      <c r="CR71" s="70"/>
      <c r="CS71" s="72"/>
      <c r="CT71" s="73"/>
      <c r="CU71" s="70"/>
      <c r="CV71" s="71"/>
      <c r="CW71" s="69"/>
      <c r="CX71" s="70"/>
      <c r="CY71" s="72"/>
      <c r="CZ71" s="73"/>
      <c r="DA71" s="70"/>
      <c r="DB71" s="72"/>
      <c r="DC71" s="74"/>
    </row>
    <row r="72" spans="1:107" ht="16.5" hidden="1" thickTop="1" thickBot="1" x14ac:dyDescent="0.3">
      <c r="A72" s="76"/>
      <c r="B72" s="25" t="s">
        <v>74</v>
      </c>
      <c r="C72" s="26">
        <v>2019</v>
      </c>
      <c r="D72" s="52"/>
      <c r="E72" s="53"/>
      <c r="F72" s="52"/>
      <c r="G72" s="53"/>
      <c r="H72" s="52"/>
      <c r="I72" s="53"/>
      <c r="J72" s="52"/>
      <c r="K72" s="53"/>
      <c r="L72" s="52"/>
      <c r="M72" s="53"/>
      <c r="N72" s="52"/>
      <c r="O72" s="53"/>
      <c r="P72" s="52"/>
      <c r="Q72" s="53"/>
      <c r="R72" s="52"/>
      <c r="S72" s="53"/>
      <c r="T72" s="52"/>
      <c r="U72" s="53"/>
      <c r="V72" s="52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5"/>
      <c r="AH72" s="55"/>
      <c r="AI72" s="55"/>
      <c r="AJ72" s="54"/>
      <c r="AK72" s="54"/>
      <c r="AL72" s="53"/>
      <c r="AM72" s="53"/>
      <c r="AN72" s="53"/>
      <c r="AO72" s="53"/>
      <c r="AP72" s="56"/>
      <c r="AQ72" s="55"/>
      <c r="AR72" s="57"/>
      <c r="AS72" s="58"/>
      <c r="AT72" s="59"/>
      <c r="AU72" s="60"/>
      <c r="AV72" s="58"/>
      <c r="AW72" s="59"/>
      <c r="AX72" s="60"/>
      <c r="AY72" s="58"/>
      <c r="AZ72" s="59"/>
      <c r="BA72" s="60"/>
      <c r="BB72" s="58"/>
      <c r="BC72" s="59"/>
      <c r="BD72" s="60"/>
      <c r="BE72" s="58"/>
      <c r="BF72" s="59"/>
      <c r="BG72" s="60"/>
      <c r="BH72" s="194"/>
      <c r="BI72" s="62"/>
      <c r="BJ72" s="63"/>
      <c r="BK72" s="54"/>
      <c r="BL72" s="56"/>
      <c r="BM72" s="62"/>
      <c r="BN72" s="63"/>
      <c r="BO72" s="54"/>
      <c r="BP72" s="56"/>
      <c r="BQ72" s="62"/>
      <c r="BR72" s="57"/>
      <c r="BS72" s="64"/>
      <c r="BT72" s="65"/>
      <c r="BU72" s="66"/>
      <c r="BV72" s="67"/>
      <c r="BW72" s="64"/>
      <c r="BX72" s="65"/>
      <c r="BY72" s="66"/>
      <c r="BZ72" s="67"/>
      <c r="CA72" s="64"/>
      <c r="CB72" s="65"/>
      <c r="CC72" s="199"/>
      <c r="CD72" s="271"/>
      <c r="CE72" s="272"/>
      <c r="CF72" s="271"/>
      <c r="CG72" s="272"/>
      <c r="CH72" s="271"/>
      <c r="CI72" s="272"/>
      <c r="CJ72" s="271"/>
      <c r="CK72" s="272"/>
      <c r="CL72" s="271"/>
      <c r="CM72" s="272"/>
      <c r="CN72" s="69"/>
      <c r="CO72" s="70"/>
      <c r="CP72" s="71"/>
      <c r="CQ72" s="69"/>
      <c r="CR72" s="70"/>
      <c r="CS72" s="72"/>
      <c r="CT72" s="73"/>
      <c r="CU72" s="70"/>
      <c r="CV72" s="71"/>
      <c r="CW72" s="69"/>
      <c r="CX72" s="70"/>
      <c r="CY72" s="72"/>
      <c r="CZ72" s="73"/>
      <c r="DA72" s="70"/>
      <c r="DB72" s="72"/>
      <c r="DC72" s="74"/>
    </row>
    <row r="73" spans="1:107" ht="16.5" hidden="1" thickTop="1" thickBot="1" x14ac:dyDescent="0.3">
      <c r="A73" s="76"/>
      <c r="B73" s="25" t="s">
        <v>74</v>
      </c>
      <c r="C73" s="26">
        <v>2019</v>
      </c>
      <c r="D73" s="52"/>
      <c r="E73" s="53"/>
      <c r="F73" s="52"/>
      <c r="G73" s="53"/>
      <c r="H73" s="52"/>
      <c r="I73" s="53"/>
      <c r="J73" s="52"/>
      <c r="K73" s="53"/>
      <c r="L73" s="52"/>
      <c r="M73" s="53"/>
      <c r="N73" s="52"/>
      <c r="O73" s="53"/>
      <c r="P73" s="52"/>
      <c r="Q73" s="53"/>
      <c r="R73" s="52"/>
      <c r="S73" s="53"/>
      <c r="T73" s="52"/>
      <c r="U73" s="53"/>
      <c r="V73" s="52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5"/>
      <c r="AH73" s="55"/>
      <c r="AI73" s="55"/>
      <c r="AJ73" s="54"/>
      <c r="AK73" s="54"/>
      <c r="AL73" s="53"/>
      <c r="AM73" s="53"/>
      <c r="AN73" s="53"/>
      <c r="AO73" s="53"/>
      <c r="AP73" s="56"/>
      <c r="AQ73" s="55"/>
      <c r="AR73" s="57"/>
      <c r="AS73" s="58"/>
      <c r="AT73" s="59"/>
      <c r="AU73" s="60"/>
      <c r="AV73" s="58"/>
      <c r="AW73" s="59"/>
      <c r="AX73" s="60"/>
      <c r="AY73" s="58"/>
      <c r="AZ73" s="59"/>
      <c r="BA73" s="60"/>
      <c r="BB73" s="58"/>
      <c r="BC73" s="59"/>
      <c r="BD73" s="60"/>
      <c r="BE73" s="58"/>
      <c r="BF73" s="59"/>
      <c r="BG73" s="60"/>
      <c r="BH73" s="194"/>
      <c r="BI73" s="62"/>
      <c r="BJ73" s="63"/>
      <c r="BK73" s="54"/>
      <c r="BL73" s="56"/>
      <c r="BM73" s="62"/>
      <c r="BN73" s="63"/>
      <c r="BO73" s="54"/>
      <c r="BP73" s="56"/>
      <c r="BQ73" s="62"/>
      <c r="BR73" s="57"/>
      <c r="BS73" s="64"/>
      <c r="BT73" s="65"/>
      <c r="BU73" s="66"/>
      <c r="BV73" s="67"/>
      <c r="BW73" s="64"/>
      <c r="BX73" s="65"/>
      <c r="BY73" s="66"/>
      <c r="BZ73" s="67"/>
      <c r="CA73" s="64"/>
      <c r="CB73" s="65"/>
      <c r="CC73" s="199"/>
      <c r="CD73" s="271"/>
      <c r="CE73" s="272"/>
      <c r="CF73" s="271"/>
      <c r="CG73" s="272"/>
      <c r="CH73" s="271"/>
      <c r="CI73" s="272"/>
      <c r="CJ73" s="271"/>
      <c r="CK73" s="272"/>
      <c r="CL73" s="271"/>
      <c r="CM73" s="272"/>
      <c r="CN73" s="69"/>
      <c r="CO73" s="70"/>
      <c r="CP73" s="71"/>
      <c r="CQ73" s="69"/>
      <c r="CR73" s="70"/>
      <c r="CS73" s="72"/>
      <c r="CT73" s="73"/>
      <c r="CU73" s="70"/>
      <c r="CV73" s="71"/>
      <c r="CW73" s="69"/>
      <c r="CX73" s="70"/>
      <c r="CY73" s="72"/>
      <c r="CZ73" s="73"/>
      <c r="DA73" s="70"/>
      <c r="DB73" s="72"/>
      <c r="DC73" s="74"/>
    </row>
    <row r="74" spans="1:107" ht="16.5" hidden="1" thickTop="1" thickBot="1" x14ac:dyDescent="0.3">
      <c r="A74" s="76"/>
      <c r="B74" s="25" t="s">
        <v>74</v>
      </c>
      <c r="C74" s="26">
        <v>2019</v>
      </c>
      <c r="D74" s="52"/>
      <c r="E74" s="53"/>
      <c r="F74" s="52"/>
      <c r="G74" s="53"/>
      <c r="H74" s="52"/>
      <c r="I74" s="53"/>
      <c r="J74" s="52"/>
      <c r="K74" s="53"/>
      <c r="L74" s="52"/>
      <c r="M74" s="53"/>
      <c r="N74" s="52"/>
      <c r="O74" s="53"/>
      <c r="P74" s="52"/>
      <c r="Q74" s="53"/>
      <c r="R74" s="52"/>
      <c r="S74" s="53"/>
      <c r="T74" s="52"/>
      <c r="U74" s="53"/>
      <c r="V74" s="52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5"/>
      <c r="AH74" s="55"/>
      <c r="AI74" s="55"/>
      <c r="AJ74" s="54"/>
      <c r="AK74" s="54"/>
      <c r="AL74" s="53"/>
      <c r="AM74" s="53"/>
      <c r="AN74" s="53"/>
      <c r="AO74" s="53"/>
      <c r="AP74" s="56"/>
      <c r="AQ74" s="55"/>
      <c r="AR74" s="57"/>
      <c r="AS74" s="58"/>
      <c r="AT74" s="59"/>
      <c r="AU74" s="60"/>
      <c r="AV74" s="58"/>
      <c r="AW74" s="59"/>
      <c r="AX74" s="60"/>
      <c r="AY74" s="58"/>
      <c r="AZ74" s="59"/>
      <c r="BA74" s="60"/>
      <c r="BB74" s="58"/>
      <c r="BC74" s="59"/>
      <c r="BD74" s="60"/>
      <c r="BE74" s="58"/>
      <c r="BF74" s="59"/>
      <c r="BG74" s="60"/>
      <c r="BH74" s="194"/>
      <c r="BI74" s="62"/>
      <c r="BJ74" s="63"/>
      <c r="BK74" s="54"/>
      <c r="BL74" s="56"/>
      <c r="BM74" s="62"/>
      <c r="BN74" s="63"/>
      <c r="BO74" s="54"/>
      <c r="BP74" s="56"/>
      <c r="BQ74" s="62"/>
      <c r="BR74" s="57"/>
      <c r="BS74" s="64"/>
      <c r="BT74" s="65"/>
      <c r="BU74" s="66"/>
      <c r="BV74" s="67"/>
      <c r="BW74" s="64"/>
      <c r="BX74" s="65"/>
      <c r="BY74" s="66"/>
      <c r="BZ74" s="67"/>
      <c r="CA74" s="64"/>
      <c r="CB74" s="65"/>
      <c r="CC74" s="199"/>
      <c r="CD74" s="271"/>
      <c r="CE74" s="272"/>
      <c r="CF74" s="271"/>
      <c r="CG74" s="272"/>
      <c r="CH74" s="271"/>
      <c r="CI74" s="272"/>
      <c r="CJ74" s="271"/>
      <c r="CK74" s="272"/>
      <c r="CL74" s="271"/>
      <c r="CM74" s="272"/>
      <c r="CN74" s="69"/>
      <c r="CO74" s="70"/>
      <c r="CP74" s="71"/>
      <c r="CQ74" s="69"/>
      <c r="CR74" s="70"/>
      <c r="CS74" s="72"/>
      <c r="CT74" s="73"/>
      <c r="CU74" s="70"/>
      <c r="CV74" s="71"/>
      <c r="CW74" s="69"/>
      <c r="CX74" s="70"/>
      <c r="CY74" s="72"/>
      <c r="CZ74" s="73"/>
      <c r="DA74" s="70"/>
      <c r="DB74" s="72"/>
      <c r="DC74" s="74"/>
    </row>
    <row r="75" spans="1:107" ht="16.5" hidden="1" thickTop="1" thickBot="1" x14ac:dyDescent="0.3">
      <c r="A75" s="76"/>
      <c r="B75" s="25" t="s">
        <v>74</v>
      </c>
      <c r="C75" s="26">
        <v>2019</v>
      </c>
      <c r="D75" s="52"/>
      <c r="E75" s="53"/>
      <c r="F75" s="52"/>
      <c r="G75" s="53"/>
      <c r="H75" s="52"/>
      <c r="I75" s="53"/>
      <c r="J75" s="52"/>
      <c r="K75" s="53"/>
      <c r="L75" s="52"/>
      <c r="M75" s="53"/>
      <c r="N75" s="52"/>
      <c r="O75" s="53"/>
      <c r="P75" s="52"/>
      <c r="Q75" s="53"/>
      <c r="R75" s="52"/>
      <c r="S75" s="53"/>
      <c r="T75" s="52"/>
      <c r="U75" s="53"/>
      <c r="V75" s="52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5"/>
      <c r="AH75" s="55"/>
      <c r="AI75" s="55"/>
      <c r="AJ75" s="54"/>
      <c r="AK75" s="54"/>
      <c r="AL75" s="53"/>
      <c r="AM75" s="53"/>
      <c r="AN75" s="53"/>
      <c r="AO75" s="53"/>
      <c r="AP75" s="56"/>
      <c r="AQ75" s="55"/>
      <c r="AR75" s="57"/>
      <c r="AS75" s="58"/>
      <c r="AT75" s="59"/>
      <c r="AU75" s="60"/>
      <c r="AV75" s="58"/>
      <c r="AW75" s="59"/>
      <c r="AX75" s="60"/>
      <c r="AY75" s="58"/>
      <c r="AZ75" s="59"/>
      <c r="BA75" s="60"/>
      <c r="BB75" s="58"/>
      <c r="BC75" s="59"/>
      <c r="BD75" s="60"/>
      <c r="BE75" s="58"/>
      <c r="BF75" s="59"/>
      <c r="BG75" s="60"/>
      <c r="BH75" s="194"/>
      <c r="BI75" s="62"/>
      <c r="BJ75" s="63"/>
      <c r="BK75" s="54"/>
      <c r="BL75" s="56"/>
      <c r="BM75" s="62"/>
      <c r="BN75" s="63"/>
      <c r="BO75" s="54"/>
      <c r="BP75" s="56"/>
      <c r="BQ75" s="62"/>
      <c r="BR75" s="57"/>
      <c r="BS75" s="64"/>
      <c r="BT75" s="65"/>
      <c r="BU75" s="66"/>
      <c r="BV75" s="67"/>
      <c r="BW75" s="64"/>
      <c r="BX75" s="65"/>
      <c r="BY75" s="66"/>
      <c r="BZ75" s="67"/>
      <c r="CA75" s="64"/>
      <c r="CB75" s="65"/>
      <c r="CC75" s="199"/>
      <c r="CD75" s="271"/>
      <c r="CE75" s="272"/>
      <c r="CF75" s="271"/>
      <c r="CG75" s="272"/>
      <c r="CH75" s="271"/>
      <c r="CI75" s="272"/>
      <c r="CJ75" s="271"/>
      <c r="CK75" s="272"/>
      <c r="CL75" s="271"/>
      <c r="CM75" s="272"/>
      <c r="CN75" s="69"/>
      <c r="CO75" s="70"/>
      <c r="CP75" s="71"/>
      <c r="CQ75" s="69"/>
      <c r="CR75" s="70"/>
      <c r="CS75" s="72"/>
      <c r="CT75" s="73"/>
      <c r="CU75" s="70"/>
      <c r="CV75" s="71"/>
      <c r="CW75" s="69"/>
      <c r="CX75" s="70"/>
      <c r="CY75" s="72"/>
      <c r="CZ75" s="73"/>
      <c r="DA75" s="70"/>
      <c r="DB75" s="72"/>
      <c r="DC75" s="74"/>
    </row>
    <row r="76" spans="1:107" ht="16.5" hidden="1" thickTop="1" thickBot="1" x14ac:dyDescent="0.3">
      <c r="A76" s="76"/>
      <c r="B76" s="25" t="s">
        <v>74</v>
      </c>
      <c r="C76" s="26">
        <v>2019</v>
      </c>
      <c r="D76" s="52"/>
      <c r="E76" s="53"/>
      <c r="F76" s="52"/>
      <c r="G76" s="53"/>
      <c r="H76" s="52"/>
      <c r="I76" s="53"/>
      <c r="J76" s="52"/>
      <c r="K76" s="53"/>
      <c r="L76" s="52"/>
      <c r="M76" s="53"/>
      <c r="N76" s="52"/>
      <c r="O76" s="53"/>
      <c r="P76" s="52"/>
      <c r="Q76" s="53"/>
      <c r="R76" s="52"/>
      <c r="S76" s="53"/>
      <c r="T76" s="52"/>
      <c r="U76" s="53"/>
      <c r="V76" s="52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5"/>
      <c r="AH76" s="55"/>
      <c r="AI76" s="55"/>
      <c r="AJ76" s="54"/>
      <c r="AK76" s="54"/>
      <c r="AL76" s="53"/>
      <c r="AM76" s="53"/>
      <c r="AN76" s="53"/>
      <c r="AO76" s="53"/>
      <c r="AP76" s="56"/>
      <c r="AQ76" s="55"/>
      <c r="AR76" s="57"/>
      <c r="AS76" s="58"/>
      <c r="AT76" s="59"/>
      <c r="AU76" s="60"/>
      <c r="AV76" s="58"/>
      <c r="AW76" s="59"/>
      <c r="AX76" s="60"/>
      <c r="AY76" s="58"/>
      <c r="AZ76" s="59"/>
      <c r="BA76" s="60"/>
      <c r="BB76" s="58"/>
      <c r="BC76" s="59"/>
      <c r="BD76" s="60"/>
      <c r="BE76" s="58"/>
      <c r="BF76" s="59"/>
      <c r="BG76" s="60"/>
      <c r="BH76" s="194"/>
      <c r="BI76" s="62"/>
      <c r="BJ76" s="63"/>
      <c r="BK76" s="54"/>
      <c r="BL76" s="56"/>
      <c r="BM76" s="62"/>
      <c r="BN76" s="63"/>
      <c r="BO76" s="54"/>
      <c r="BP76" s="56"/>
      <c r="BQ76" s="62"/>
      <c r="BR76" s="57"/>
      <c r="BS76" s="64"/>
      <c r="BT76" s="65"/>
      <c r="BU76" s="66"/>
      <c r="BV76" s="67"/>
      <c r="BW76" s="64"/>
      <c r="BX76" s="65"/>
      <c r="BY76" s="66"/>
      <c r="BZ76" s="67"/>
      <c r="CA76" s="64"/>
      <c r="CB76" s="65"/>
      <c r="CC76" s="199"/>
      <c r="CD76" s="271"/>
      <c r="CE76" s="272"/>
      <c r="CF76" s="271"/>
      <c r="CG76" s="272"/>
      <c r="CH76" s="271"/>
      <c r="CI76" s="272"/>
      <c r="CJ76" s="271"/>
      <c r="CK76" s="272"/>
      <c r="CL76" s="271"/>
      <c r="CM76" s="272"/>
      <c r="CN76" s="69"/>
      <c r="CO76" s="70"/>
      <c r="CP76" s="71"/>
      <c r="CQ76" s="69"/>
      <c r="CR76" s="70"/>
      <c r="CS76" s="72"/>
      <c r="CT76" s="73"/>
      <c r="CU76" s="70"/>
      <c r="CV76" s="71"/>
      <c r="CW76" s="69"/>
      <c r="CX76" s="70"/>
      <c r="CY76" s="72"/>
      <c r="CZ76" s="73"/>
      <c r="DA76" s="70"/>
      <c r="DB76" s="72"/>
      <c r="DC76" s="74"/>
    </row>
    <row r="77" spans="1:107" ht="16.5" hidden="1" thickTop="1" thickBot="1" x14ac:dyDescent="0.3">
      <c r="A77" s="76"/>
      <c r="B77" s="25" t="s">
        <v>74</v>
      </c>
      <c r="C77" s="26">
        <v>2019</v>
      </c>
      <c r="D77" s="52"/>
      <c r="E77" s="53"/>
      <c r="F77" s="52"/>
      <c r="G77" s="53"/>
      <c r="H77" s="52"/>
      <c r="I77" s="53"/>
      <c r="J77" s="52"/>
      <c r="K77" s="53"/>
      <c r="L77" s="52"/>
      <c r="M77" s="53"/>
      <c r="N77" s="52"/>
      <c r="O77" s="53"/>
      <c r="P77" s="52"/>
      <c r="Q77" s="53"/>
      <c r="R77" s="52"/>
      <c r="S77" s="53"/>
      <c r="T77" s="52"/>
      <c r="U77" s="53"/>
      <c r="V77" s="52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5"/>
      <c r="AH77" s="55"/>
      <c r="AI77" s="55"/>
      <c r="AJ77" s="54"/>
      <c r="AK77" s="54"/>
      <c r="AL77" s="53"/>
      <c r="AM77" s="53"/>
      <c r="AN77" s="53"/>
      <c r="AO77" s="53"/>
      <c r="AP77" s="56"/>
      <c r="AQ77" s="55"/>
      <c r="AR77" s="57"/>
      <c r="AS77" s="58"/>
      <c r="AT77" s="59"/>
      <c r="AU77" s="60"/>
      <c r="AV77" s="58"/>
      <c r="AW77" s="59"/>
      <c r="AX77" s="60"/>
      <c r="AY77" s="58"/>
      <c r="AZ77" s="59"/>
      <c r="BA77" s="60"/>
      <c r="BB77" s="58"/>
      <c r="BC77" s="59"/>
      <c r="BD77" s="60"/>
      <c r="BE77" s="58"/>
      <c r="BF77" s="59"/>
      <c r="BG77" s="60"/>
      <c r="BH77" s="194"/>
      <c r="BI77" s="62"/>
      <c r="BJ77" s="63"/>
      <c r="BK77" s="54"/>
      <c r="BL77" s="56"/>
      <c r="BM77" s="62"/>
      <c r="BN77" s="63"/>
      <c r="BO77" s="54"/>
      <c r="BP77" s="56"/>
      <c r="BQ77" s="62"/>
      <c r="BR77" s="57"/>
      <c r="BS77" s="64"/>
      <c r="BT77" s="65"/>
      <c r="BU77" s="66"/>
      <c r="BV77" s="67"/>
      <c r="BW77" s="64"/>
      <c r="BX77" s="65"/>
      <c r="BY77" s="66"/>
      <c r="BZ77" s="67"/>
      <c r="CA77" s="64"/>
      <c r="CB77" s="65"/>
      <c r="CC77" s="199"/>
      <c r="CD77" s="271"/>
      <c r="CE77" s="272"/>
      <c r="CF77" s="271"/>
      <c r="CG77" s="272"/>
      <c r="CH77" s="271"/>
      <c r="CI77" s="272"/>
      <c r="CJ77" s="271"/>
      <c r="CK77" s="272"/>
      <c r="CL77" s="271"/>
      <c r="CM77" s="272"/>
      <c r="CN77" s="69"/>
      <c r="CO77" s="70"/>
      <c r="CP77" s="71"/>
      <c r="CQ77" s="69"/>
      <c r="CR77" s="70"/>
      <c r="CS77" s="72"/>
      <c r="CT77" s="73"/>
      <c r="CU77" s="70"/>
      <c r="CV77" s="71"/>
      <c r="CW77" s="69"/>
      <c r="CX77" s="70"/>
      <c r="CY77" s="72"/>
      <c r="CZ77" s="73"/>
      <c r="DA77" s="70"/>
      <c r="DB77" s="72"/>
      <c r="DC77" s="74"/>
    </row>
    <row r="78" spans="1:107" ht="16.5" hidden="1" thickTop="1" thickBot="1" x14ac:dyDescent="0.3">
      <c r="A78" s="76"/>
      <c r="B78" s="25" t="s">
        <v>74</v>
      </c>
      <c r="C78" s="26">
        <v>2019</v>
      </c>
      <c r="D78" s="52"/>
      <c r="E78" s="53"/>
      <c r="F78" s="52"/>
      <c r="G78" s="53"/>
      <c r="H78" s="52"/>
      <c r="I78" s="53"/>
      <c r="J78" s="52"/>
      <c r="K78" s="53"/>
      <c r="L78" s="52"/>
      <c r="M78" s="53"/>
      <c r="N78" s="52"/>
      <c r="O78" s="53"/>
      <c r="P78" s="52"/>
      <c r="Q78" s="53"/>
      <c r="R78" s="52"/>
      <c r="S78" s="53"/>
      <c r="T78" s="52"/>
      <c r="U78" s="53"/>
      <c r="V78" s="52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5"/>
      <c r="AH78" s="55"/>
      <c r="AI78" s="55"/>
      <c r="AJ78" s="54"/>
      <c r="AK78" s="54"/>
      <c r="AL78" s="53"/>
      <c r="AM78" s="53"/>
      <c r="AN78" s="53"/>
      <c r="AO78" s="53"/>
      <c r="AP78" s="56"/>
      <c r="AQ78" s="55"/>
      <c r="AR78" s="57"/>
      <c r="AS78" s="58"/>
      <c r="AT78" s="59"/>
      <c r="AU78" s="60"/>
      <c r="AV78" s="58"/>
      <c r="AW78" s="59"/>
      <c r="AX78" s="60"/>
      <c r="AY78" s="58"/>
      <c r="AZ78" s="59"/>
      <c r="BA78" s="60"/>
      <c r="BB78" s="58"/>
      <c r="BC78" s="59"/>
      <c r="BD78" s="60"/>
      <c r="BE78" s="58"/>
      <c r="BF78" s="59"/>
      <c r="BG78" s="60"/>
      <c r="BH78" s="194"/>
      <c r="BI78" s="62"/>
      <c r="BJ78" s="63"/>
      <c r="BK78" s="54"/>
      <c r="BL78" s="56"/>
      <c r="BM78" s="62"/>
      <c r="BN78" s="63"/>
      <c r="BO78" s="54"/>
      <c r="BP78" s="56"/>
      <c r="BQ78" s="62"/>
      <c r="BR78" s="57"/>
      <c r="BS78" s="64"/>
      <c r="BT78" s="65"/>
      <c r="BU78" s="66"/>
      <c r="BV78" s="67"/>
      <c r="BW78" s="64"/>
      <c r="BX78" s="65"/>
      <c r="BY78" s="66"/>
      <c r="BZ78" s="67"/>
      <c r="CA78" s="64"/>
      <c r="CB78" s="65"/>
      <c r="CC78" s="199"/>
      <c r="CD78" s="271"/>
      <c r="CE78" s="272"/>
      <c r="CF78" s="271"/>
      <c r="CG78" s="272"/>
      <c r="CH78" s="271"/>
      <c r="CI78" s="272"/>
      <c r="CJ78" s="271"/>
      <c r="CK78" s="272"/>
      <c r="CL78" s="271"/>
      <c r="CM78" s="272"/>
      <c r="CN78" s="69"/>
      <c r="CO78" s="70"/>
      <c r="CP78" s="71"/>
      <c r="CQ78" s="69"/>
      <c r="CR78" s="70"/>
      <c r="CS78" s="72"/>
      <c r="CT78" s="73"/>
      <c r="CU78" s="70"/>
      <c r="CV78" s="71"/>
      <c r="CW78" s="69"/>
      <c r="CX78" s="70"/>
      <c r="CY78" s="72"/>
      <c r="CZ78" s="73"/>
      <c r="DA78" s="70"/>
      <c r="DB78" s="72"/>
      <c r="DC78" s="74"/>
    </row>
    <row r="79" spans="1:107" ht="16.5" hidden="1" thickTop="1" thickBot="1" x14ac:dyDescent="0.3">
      <c r="A79" s="76"/>
      <c r="B79" s="25" t="s">
        <v>74</v>
      </c>
      <c r="C79" s="26">
        <v>2019</v>
      </c>
      <c r="D79" s="52"/>
      <c r="E79" s="53"/>
      <c r="F79" s="52"/>
      <c r="G79" s="53"/>
      <c r="H79" s="52"/>
      <c r="I79" s="53"/>
      <c r="J79" s="52"/>
      <c r="K79" s="53"/>
      <c r="L79" s="52"/>
      <c r="M79" s="53"/>
      <c r="N79" s="52"/>
      <c r="O79" s="53"/>
      <c r="P79" s="52"/>
      <c r="Q79" s="53"/>
      <c r="R79" s="52"/>
      <c r="S79" s="53"/>
      <c r="T79" s="52"/>
      <c r="U79" s="53"/>
      <c r="V79" s="52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5"/>
      <c r="AH79" s="55"/>
      <c r="AI79" s="55"/>
      <c r="AJ79" s="54"/>
      <c r="AK79" s="54"/>
      <c r="AL79" s="53"/>
      <c r="AM79" s="53"/>
      <c r="AN79" s="53"/>
      <c r="AO79" s="53"/>
      <c r="AP79" s="56"/>
      <c r="AQ79" s="55"/>
      <c r="AR79" s="57"/>
      <c r="AS79" s="58"/>
      <c r="AT79" s="59"/>
      <c r="AU79" s="60"/>
      <c r="AV79" s="58"/>
      <c r="AW79" s="59"/>
      <c r="AX79" s="60"/>
      <c r="AY79" s="58"/>
      <c r="AZ79" s="59"/>
      <c r="BA79" s="60"/>
      <c r="BB79" s="58"/>
      <c r="BC79" s="59"/>
      <c r="BD79" s="60"/>
      <c r="BE79" s="58"/>
      <c r="BF79" s="59"/>
      <c r="BG79" s="60"/>
      <c r="BH79" s="194"/>
      <c r="BI79" s="62"/>
      <c r="BJ79" s="63"/>
      <c r="BK79" s="54"/>
      <c r="BL79" s="56"/>
      <c r="BM79" s="62"/>
      <c r="BN79" s="63"/>
      <c r="BO79" s="54"/>
      <c r="BP79" s="56"/>
      <c r="BQ79" s="62"/>
      <c r="BR79" s="57"/>
      <c r="BS79" s="64"/>
      <c r="BT79" s="65"/>
      <c r="BU79" s="66"/>
      <c r="BV79" s="67"/>
      <c r="BW79" s="64"/>
      <c r="BX79" s="65"/>
      <c r="BY79" s="66"/>
      <c r="BZ79" s="67"/>
      <c r="CA79" s="64"/>
      <c r="CB79" s="65"/>
      <c r="CC79" s="199"/>
      <c r="CD79" s="271"/>
      <c r="CE79" s="272"/>
      <c r="CF79" s="271"/>
      <c r="CG79" s="272"/>
      <c r="CH79" s="271"/>
      <c r="CI79" s="272"/>
      <c r="CJ79" s="271"/>
      <c r="CK79" s="272"/>
      <c r="CL79" s="271"/>
      <c r="CM79" s="272"/>
      <c r="CN79" s="69"/>
      <c r="CO79" s="70"/>
      <c r="CP79" s="71"/>
      <c r="CQ79" s="69"/>
      <c r="CR79" s="70"/>
      <c r="CS79" s="72"/>
      <c r="CT79" s="73"/>
      <c r="CU79" s="70"/>
      <c r="CV79" s="71"/>
      <c r="CW79" s="69"/>
      <c r="CX79" s="70"/>
      <c r="CY79" s="72"/>
      <c r="CZ79" s="73"/>
      <c r="DA79" s="70"/>
      <c r="DB79" s="72"/>
      <c r="DC79" s="74"/>
    </row>
    <row r="80" spans="1:107" ht="16.5" hidden="1" thickTop="1" thickBot="1" x14ac:dyDescent="0.3">
      <c r="A80" s="76"/>
      <c r="B80" s="25" t="s">
        <v>74</v>
      </c>
      <c r="C80" s="26">
        <v>2019</v>
      </c>
      <c r="D80" s="52"/>
      <c r="E80" s="53"/>
      <c r="F80" s="52"/>
      <c r="G80" s="53"/>
      <c r="H80" s="52"/>
      <c r="I80" s="53"/>
      <c r="J80" s="52"/>
      <c r="K80" s="53"/>
      <c r="L80" s="52"/>
      <c r="M80" s="53"/>
      <c r="N80" s="52"/>
      <c r="O80" s="53"/>
      <c r="P80" s="52"/>
      <c r="Q80" s="53"/>
      <c r="R80" s="52"/>
      <c r="S80" s="53"/>
      <c r="T80" s="52"/>
      <c r="U80" s="53"/>
      <c r="V80" s="52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5"/>
      <c r="AH80" s="55"/>
      <c r="AI80" s="55"/>
      <c r="AJ80" s="54"/>
      <c r="AK80" s="54"/>
      <c r="AL80" s="53"/>
      <c r="AM80" s="53"/>
      <c r="AN80" s="53"/>
      <c r="AO80" s="53"/>
      <c r="AP80" s="56"/>
      <c r="AQ80" s="55"/>
      <c r="AR80" s="57"/>
      <c r="AS80" s="58"/>
      <c r="AT80" s="59"/>
      <c r="AU80" s="60"/>
      <c r="AV80" s="58"/>
      <c r="AW80" s="59"/>
      <c r="AX80" s="60"/>
      <c r="AY80" s="58"/>
      <c r="AZ80" s="59"/>
      <c r="BA80" s="60"/>
      <c r="BB80" s="58"/>
      <c r="BC80" s="59"/>
      <c r="BD80" s="60"/>
      <c r="BE80" s="58"/>
      <c r="BF80" s="59"/>
      <c r="BG80" s="60"/>
      <c r="BH80" s="194"/>
      <c r="BI80" s="62"/>
      <c r="BJ80" s="63"/>
      <c r="BK80" s="54"/>
      <c r="BL80" s="56"/>
      <c r="BM80" s="62"/>
      <c r="BN80" s="63"/>
      <c r="BO80" s="54"/>
      <c r="BP80" s="56"/>
      <c r="BQ80" s="62"/>
      <c r="BR80" s="57"/>
      <c r="BS80" s="64"/>
      <c r="BT80" s="65"/>
      <c r="BU80" s="66"/>
      <c r="BV80" s="67"/>
      <c r="BW80" s="64"/>
      <c r="BX80" s="65"/>
      <c r="BY80" s="66"/>
      <c r="BZ80" s="67"/>
      <c r="CA80" s="64"/>
      <c r="CB80" s="65"/>
      <c r="CC80" s="199"/>
      <c r="CD80" s="271"/>
      <c r="CE80" s="272"/>
      <c r="CF80" s="271"/>
      <c r="CG80" s="272"/>
      <c r="CH80" s="271"/>
      <c r="CI80" s="272"/>
      <c r="CJ80" s="271"/>
      <c r="CK80" s="272"/>
      <c r="CL80" s="271"/>
      <c r="CM80" s="272"/>
      <c r="CN80" s="69"/>
      <c r="CO80" s="70"/>
      <c r="CP80" s="71"/>
      <c r="CQ80" s="69"/>
      <c r="CR80" s="70"/>
      <c r="CS80" s="72"/>
      <c r="CT80" s="73"/>
      <c r="CU80" s="70"/>
      <c r="CV80" s="71"/>
      <c r="CW80" s="69"/>
      <c r="CX80" s="70"/>
      <c r="CY80" s="72"/>
      <c r="CZ80" s="73"/>
      <c r="DA80" s="70"/>
      <c r="DB80" s="72"/>
      <c r="DC80" s="74"/>
    </row>
    <row r="81" spans="1:107" ht="16.5" hidden="1" thickTop="1" thickBot="1" x14ac:dyDescent="0.3">
      <c r="A81" s="76"/>
      <c r="B81" s="25" t="s">
        <v>74</v>
      </c>
      <c r="C81" s="26">
        <v>2019</v>
      </c>
      <c r="D81" s="52"/>
      <c r="E81" s="53"/>
      <c r="F81" s="52"/>
      <c r="G81" s="53"/>
      <c r="H81" s="52"/>
      <c r="I81" s="53"/>
      <c r="J81" s="52"/>
      <c r="K81" s="53"/>
      <c r="L81" s="52"/>
      <c r="M81" s="53"/>
      <c r="N81" s="52"/>
      <c r="O81" s="53"/>
      <c r="P81" s="52"/>
      <c r="Q81" s="53"/>
      <c r="R81" s="52"/>
      <c r="S81" s="53"/>
      <c r="T81" s="52"/>
      <c r="U81" s="53"/>
      <c r="V81" s="52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5"/>
      <c r="AH81" s="55"/>
      <c r="AI81" s="55"/>
      <c r="AJ81" s="54"/>
      <c r="AK81" s="54"/>
      <c r="AL81" s="53"/>
      <c r="AM81" s="53"/>
      <c r="AN81" s="53"/>
      <c r="AO81" s="53"/>
      <c r="AP81" s="56"/>
      <c r="AQ81" s="55"/>
      <c r="AR81" s="57"/>
      <c r="AS81" s="58"/>
      <c r="AT81" s="59"/>
      <c r="AU81" s="60"/>
      <c r="AV81" s="58"/>
      <c r="AW81" s="59"/>
      <c r="AX81" s="60"/>
      <c r="AY81" s="58"/>
      <c r="AZ81" s="59"/>
      <c r="BA81" s="60"/>
      <c r="BB81" s="58"/>
      <c r="BC81" s="59"/>
      <c r="BD81" s="60"/>
      <c r="BE81" s="58"/>
      <c r="BF81" s="59"/>
      <c r="BG81" s="60"/>
      <c r="BH81" s="194"/>
      <c r="BI81" s="62"/>
      <c r="BJ81" s="63"/>
      <c r="BK81" s="54"/>
      <c r="BL81" s="56"/>
      <c r="BM81" s="62"/>
      <c r="BN81" s="63"/>
      <c r="BO81" s="54"/>
      <c r="BP81" s="56"/>
      <c r="BQ81" s="62"/>
      <c r="BR81" s="57"/>
      <c r="BS81" s="64"/>
      <c r="BT81" s="65"/>
      <c r="BU81" s="66"/>
      <c r="BV81" s="67"/>
      <c r="BW81" s="64"/>
      <c r="BX81" s="65"/>
      <c r="BY81" s="66"/>
      <c r="BZ81" s="67"/>
      <c r="CA81" s="64"/>
      <c r="CB81" s="65"/>
      <c r="CC81" s="199"/>
      <c r="CD81" s="271"/>
      <c r="CE81" s="272"/>
      <c r="CF81" s="271"/>
      <c r="CG81" s="272"/>
      <c r="CH81" s="271"/>
      <c r="CI81" s="272"/>
      <c r="CJ81" s="271"/>
      <c r="CK81" s="272"/>
      <c r="CL81" s="271"/>
      <c r="CM81" s="272"/>
      <c r="CN81" s="69"/>
      <c r="CO81" s="70"/>
      <c r="CP81" s="71"/>
      <c r="CQ81" s="69"/>
      <c r="CR81" s="70"/>
      <c r="CS81" s="72"/>
      <c r="CT81" s="73"/>
      <c r="CU81" s="70"/>
      <c r="CV81" s="71"/>
      <c r="CW81" s="69"/>
      <c r="CX81" s="70"/>
      <c r="CY81" s="72"/>
      <c r="CZ81" s="73"/>
      <c r="DA81" s="70"/>
      <c r="DB81" s="72"/>
      <c r="DC81" s="74"/>
    </row>
    <row r="82" spans="1:107" ht="16.5" hidden="1" thickTop="1" thickBot="1" x14ac:dyDescent="0.3">
      <c r="A82" s="76"/>
      <c r="B82" s="25" t="s">
        <v>74</v>
      </c>
      <c r="C82" s="26">
        <v>2019</v>
      </c>
      <c r="D82" s="52"/>
      <c r="E82" s="53"/>
      <c r="F82" s="52"/>
      <c r="G82" s="53"/>
      <c r="H82" s="52"/>
      <c r="I82" s="53"/>
      <c r="J82" s="52"/>
      <c r="K82" s="53"/>
      <c r="L82" s="52"/>
      <c r="M82" s="53"/>
      <c r="N82" s="52"/>
      <c r="O82" s="53"/>
      <c r="P82" s="52"/>
      <c r="Q82" s="53"/>
      <c r="R82" s="52"/>
      <c r="S82" s="53"/>
      <c r="T82" s="52"/>
      <c r="U82" s="53"/>
      <c r="V82" s="52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5"/>
      <c r="AH82" s="55"/>
      <c r="AI82" s="55"/>
      <c r="AJ82" s="54"/>
      <c r="AK82" s="54"/>
      <c r="AL82" s="53"/>
      <c r="AM82" s="53"/>
      <c r="AN82" s="53"/>
      <c r="AO82" s="53"/>
      <c r="AP82" s="56"/>
      <c r="AQ82" s="55"/>
      <c r="AR82" s="57"/>
      <c r="AS82" s="58"/>
      <c r="AT82" s="59"/>
      <c r="AU82" s="60"/>
      <c r="AV82" s="58"/>
      <c r="AW82" s="59"/>
      <c r="AX82" s="60"/>
      <c r="AY82" s="58"/>
      <c r="AZ82" s="59"/>
      <c r="BA82" s="60"/>
      <c r="BB82" s="58"/>
      <c r="BC82" s="59"/>
      <c r="BD82" s="60"/>
      <c r="BE82" s="58"/>
      <c r="BF82" s="59"/>
      <c r="BG82" s="60"/>
      <c r="BH82" s="194"/>
      <c r="BI82" s="62"/>
      <c r="BJ82" s="63"/>
      <c r="BK82" s="54"/>
      <c r="BL82" s="56"/>
      <c r="BM82" s="62"/>
      <c r="BN82" s="63"/>
      <c r="BO82" s="54"/>
      <c r="BP82" s="56"/>
      <c r="BQ82" s="62"/>
      <c r="BR82" s="57"/>
      <c r="BS82" s="64"/>
      <c r="BT82" s="65"/>
      <c r="BU82" s="66"/>
      <c r="BV82" s="67"/>
      <c r="BW82" s="64"/>
      <c r="BX82" s="65"/>
      <c r="BY82" s="66"/>
      <c r="BZ82" s="67"/>
      <c r="CA82" s="64"/>
      <c r="CB82" s="65"/>
      <c r="CC82" s="199"/>
      <c r="CD82" s="271"/>
      <c r="CE82" s="272"/>
      <c r="CF82" s="271"/>
      <c r="CG82" s="272"/>
      <c r="CH82" s="271"/>
      <c r="CI82" s="272"/>
      <c r="CJ82" s="271"/>
      <c r="CK82" s="272"/>
      <c r="CL82" s="271"/>
      <c r="CM82" s="272"/>
      <c r="CN82" s="69"/>
      <c r="CO82" s="70"/>
      <c r="CP82" s="71"/>
      <c r="CQ82" s="69"/>
      <c r="CR82" s="70"/>
      <c r="CS82" s="72"/>
      <c r="CT82" s="73"/>
      <c r="CU82" s="70"/>
      <c r="CV82" s="71"/>
      <c r="CW82" s="69"/>
      <c r="CX82" s="70"/>
      <c r="CY82" s="72"/>
      <c r="CZ82" s="73"/>
      <c r="DA82" s="70"/>
      <c r="DB82" s="72"/>
      <c r="DC82" s="74"/>
    </row>
    <row r="83" spans="1:107" ht="16.5" hidden="1" thickTop="1" thickBot="1" x14ac:dyDescent="0.3">
      <c r="A83" s="76"/>
      <c r="B83" s="25" t="s">
        <v>74</v>
      </c>
      <c r="C83" s="26">
        <v>2019</v>
      </c>
      <c r="D83" s="52"/>
      <c r="E83" s="53"/>
      <c r="F83" s="52"/>
      <c r="G83" s="53"/>
      <c r="H83" s="52"/>
      <c r="I83" s="53"/>
      <c r="J83" s="52"/>
      <c r="K83" s="53"/>
      <c r="L83" s="52"/>
      <c r="M83" s="53"/>
      <c r="N83" s="52"/>
      <c r="O83" s="53"/>
      <c r="P83" s="52"/>
      <c r="Q83" s="53"/>
      <c r="R83" s="52"/>
      <c r="S83" s="53"/>
      <c r="T83" s="52"/>
      <c r="U83" s="53"/>
      <c r="V83" s="52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5"/>
      <c r="AH83" s="55"/>
      <c r="AI83" s="55"/>
      <c r="AJ83" s="54"/>
      <c r="AK83" s="54"/>
      <c r="AL83" s="53"/>
      <c r="AM83" s="53"/>
      <c r="AN83" s="53"/>
      <c r="AO83" s="53"/>
      <c r="AP83" s="56"/>
      <c r="AQ83" s="55"/>
      <c r="AR83" s="57"/>
      <c r="AS83" s="58"/>
      <c r="AT83" s="59"/>
      <c r="AU83" s="60"/>
      <c r="AV83" s="58"/>
      <c r="AW83" s="59"/>
      <c r="AX83" s="60"/>
      <c r="AY83" s="58"/>
      <c r="AZ83" s="59"/>
      <c r="BA83" s="60"/>
      <c r="BB83" s="58"/>
      <c r="BC83" s="59"/>
      <c r="BD83" s="60"/>
      <c r="BE83" s="58"/>
      <c r="BF83" s="59"/>
      <c r="BG83" s="60"/>
      <c r="BH83" s="194"/>
      <c r="BI83" s="62"/>
      <c r="BJ83" s="63"/>
      <c r="BK83" s="54"/>
      <c r="BL83" s="56"/>
      <c r="BM83" s="62"/>
      <c r="BN83" s="63"/>
      <c r="BO83" s="54"/>
      <c r="BP83" s="56"/>
      <c r="BQ83" s="62"/>
      <c r="BR83" s="57"/>
      <c r="BS83" s="64"/>
      <c r="BT83" s="65"/>
      <c r="BU83" s="66"/>
      <c r="BV83" s="67"/>
      <c r="BW83" s="64"/>
      <c r="BX83" s="65"/>
      <c r="BY83" s="66"/>
      <c r="BZ83" s="67"/>
      <c r="CA83" s="64"/>
      <c r="CB83" s="65"/>
      <c r="CC83" s="199"/>
      <c r="CD83" s="271"/>
      <c r="CE83" s="272"/>
      <c r="CF83" s="271"/>
      <c r="CG83" s="272"/>
      <c r="CH83" s="271"/>
      <c r="CI83" s="272"/>
      <c r="CJ83" s="271"/>
      <c r="CK83" s="272"/>
      <c r="CL83" s="271"/>
      <c r="CM83" s="272"/>
      <c r="CN83" s="69"/>
      <c r="CO83" s="70"/>
      <c r="CP83" s="71"/>
      <c r="CQ83" s="69"/>
      <c r="CR83" s="70"/>
      <c r="CS83" s="72"/>
      <c r="CT83" s="73"/>
      <c r="CU83" s="70"/>
      <c r="CV83" s="71"/>
      <c r="CW83" s="69"/>
      <c r="CX83" s="70"/>
      <c r="CY83" s="72"/>
      <c r="CZ83" s="73"/>
      <c r="DA83" s="70"/>
      <c r="DB83" s="72"/>
      <c r="DC83" s="74"/>
    </row>
    <row r="84" spans="1:107" ht="16.5" hidden="1" thickTop="1" thickBot="1" x14ac:dyDescent="0.3">
      <c r="A84" s="76"/>
      <c r="B84" s="25" t="s">
        <v>74</v>
      </c>
      <c r="C84" s="26">
        <v>2019</v>
      </c>
      <c r="D84" s="52"/>
      <c r="E84" s="53"/>
      <c r="F84" s="52"/>
      <c r="G84" s="53"/>
      <c r="H84" s="52"/>
      <c r="I84" s="53"/>
      <c r="J84" s="52"/>
      <c r="K84" s="53"/>
      <c r="L84" s="52"/>
      <c r="M84" s="53"/>
      <c r="N84" s="52"/>
      <c r="O84" s="53"/>
      <c r="P84" s="52"/>
      <c r="Q84" s="53"/>
      <c r="R84" s="52"/>
      <c r="S84" s="53"/>
      <c r="T84" s="52"/>
      <c r="U84" s="53"/>
      <c r="V84" s="52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5"/>
      <c r="AH84" s="55"/>
      <c r="AI84" s="55"/>
      <c r="AJ84" s="54"/>
      <c r="AK84" s="54"/>
      <c r="AL84" s="53"/>
      <c r="AM84" s="53"/>
      <c r="AN84" s="53"/>
      <c r="AO84" s="53"/>
      <c r="AP84" s="56"/>
      <c r="AQ84" s="55"/>
      <c r="AR84" s="57"/>
      <c r="AS84" s="58"/>
      <c r="AT84" s="59"/>
      <c r="AU84" s="60"/>
      <c r="AV84" s="58"/>
      <c r="AW84" s="59"/>
      <c r="AX84" s="60"/>
      <c r="AY84" s="58"/>
      <c r="AZ84" s="59"/>
      <c r="BA84" s="60"/>
      <c r="BB84" s="58"/>
      <c r="BC84" s="59"/>
      <c r="BD84" s="60"/>
      <c r="BE84" s="58"/>
      <c r="BF84" s="59"/>
      <c r="BG84" s="60"/>
      <c r="BH84" s="194"/>
      <c r="BI84" s="62"/>
      <c r="BJ84" s="63"/>
      <c r="BK84" s="54"/>
      <c r="BL84" s="56"/>
      <c r="BM84" s="62"/>
      <c r="BN84" s="63"/>
      <c r="BO84" s="54"/>
      <c r="BP84" s="56"/>
      <c r="BQ84" s="62"/>
      <c r="BR84" s="57"/>
      <c r="BS84" s="64"/>
      <c r="BT84" s="65"/>
      <c r="BU84" s="66"/>
      <c r="BV84" s="67"/>
      <c r="BW84" s="64"/>
      <c r="BX84" s="65"/>
      <c r="BY84" s="66"/>
      <c r="BZ84" s="67"/>
      <c r="CA84" s="64"/>
      <c r="CB84" s="65"/>
      <c r="CC84" s="199"/>
      <c r="CD84" s="271"/>
      <c r="CE84" s="272"/>
      <c r="CF84" s="271"/>
      <c r="CG84" s="272"/>
      <c r="CH84" s="271"/>
      <c r="CI84" s="272"/>
      <c r="CJ84" s="271"/>
      <c r="CK84" s="272"/>
      <c r="CL84" s="271"/>
      <c r="CM84" s="272"/>
      <c r="CN84" s="69"/>
      <c r="CO84" s="70"/>
      <c r="CP84" s="71"/>
      <c r="CQ84" s="69"/>
      <c r="CR84" s="70"/>
      <c r="CS84" s="72"/>
      <c r="CT84" s="73"/>
      <c r="CU84" s="70"/>
      <c r="CV84" s="71"/>
      <c r="CW84" s="69"/>
      <c r="CX84" s="70"/>
      <c r="CY84" s="72"/>
      <c r="CZ84" s="73"/>
      <c r="DA84" s="70"/>
      <c r="DB84" s="72"/>
      <c r="DC84" s="74"/>
    </row>
    <row r="85" spans="1:107" ht="16.5" hidden="1" thickTop="1" thickBot="1" x14ac:dyDescent="0.3">
      <c r="A85" s="76"/>
      <c r="B85" s="25" t="s">
        <v>74</v>
      </c>
      <c r="C85" s="26">
        <v>2019</v>
      </c>
      <c r="D85" s="52"/>
      <c r="E85" s="53"/>
      <c r="F85" s="52"/>
      <c r="G85" s="53"/>
      <c r="H85" s="52"/>
      <c r="I85" s="53"/>
      <c r="J85" s="52"/>
      <c r="K85" s="53"/>
      <c r="L85" s="52"/>
      <c r="M85" s="53"/>
      <c r="N85" s="52"/>
      <c r="O85" s="53"/>
      <c r="P85" s="52"/>
      <c r="Q85" s="53"/>
      <c r="R85" s="52"/>
      <c r="S85" s="53"/>
      <c r="T85" s="52"/>
      <c r="U85" s="53"/>
      <c r="V85" s="52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5"/>
      <c r="AH85" s="55"/>
      <c r="AI85" s="55"/>
      <c r="AJ85" s="54"/>
      <c r="AK85" s="54"/>
      <c r="AL85" s="53"/>
      <c r="AM85" s="53"/>
      <c r="AN85" s="53"/>
      <c r="AO85" s="53"/>
      <c r="AP85" s="56"/>
      <c r="AQ85" s="55"/>
      <c r="AR85" s="57"/>
      <c r="AS85" s="58"/>
      <c r="AT85" s="59"/>
      <c r="AU85" s="60"/>
      <c r="AV85" s="58"/>
      <c r="AW85" s="59"/>
      <c r="AX85" s="60"/>
      <c r="AY85" s="58"/>
      <c r="AZ85" s="59"/>
      <c r="BA85" s="60"/>
      <c r="BB85" s="58"/>
      <c r="BC85" s="59"/>
      <c r="BD85" s="60"/>
      <c r="BE85" s="58"/>
      <c r="BF85" s="59"/>
      <c r="BG85" s="60"/>
      <c r="BH85" s="194"/>
      <c r="BI85" s="62"/>
      <c r="BJ85" s="63"/>
      <c r="BK85" s="54"/>
      <c r="BL85" s="56"/>
      <c r="BM85" s="62"/>
      <c r="BN85" s="63"/>
      <c r="BO85" s="54"/>
      <c r="BP85" s="56"/>
      <c r="BQ85" s="62"/>
      <c r="BR85" s="57"/>
      <c r="BS85" s="64"/>
      <c r="BT85" s="65"/>
      <c r="BU85" s="66"/>
      <c r="BV85" s="67"/>
      <c r="BW85" s="64"/>
      <c r="BX85" s="65"/>
      <c r="BY85" s="66"/>
      <c r="BZ85" s="67"/>
      <c r="CA85" s="64"/>
      <c r="CB85" s="65"/>
      <c r="CC85" s="199"/>
      <c r="CD85" s="271"/>
      <c r="CE85" s="272"/>
      <c r="CF85" s="271"/>
      <c r="CG85" s="272"/>
      <c r="CH85" s="271"/>
      <c r="CI85" s="272"/>
      <c r="CJ85" s="271"/>
      <c r="CK85" s="272"/>
      <c r="CL85" s="271"/>
      <c r="CM85" s="272"/>
      <c r="CN85" s="69"/>
      <c r="CO85" s="70"/>
      <c r="CP85" s="71"/>
      <c r="CQ85" s="69"/>
      <c r="CR85" s="70"/>
      <c r="CS85" s="72"/>
      <c r="CT85" s="73"/>
      <c r="CU85" s="70"/>
      <c r="CV85" s="71"/>
      <c r="CW85" s="69"/>
      <c r="CX85" s="70"/>
      <c r="CY85" s="72"/>
      <c r="CZ85" s="73"/>
      <c r="DA85" s="70"/>
      <c r="DB85" s="72"/>
      <c r="DC85" s="74"/>
    </row>
    <row r="86" spans="1:107" ht="16.5" hidden="1" thickTop="1" thickBot="1" x14ac:dyDescent="0.3">
      <c r="A86" s="76"/>
      <c r="B86" s="25" t="s">
        <v>74</v>
      </c>
      <c r="C86" s="26">
        <v>2019</v>
      </c>
      <c r="D86" s="52"/>
      <c r="E86" s="53"/>
      <c r="F86" s="52"/>
      <c r="G86" s="53"/>
      <c r="H86" s="52"/>
      <c r="I86" s="53"/>
      <c r="J86" s="52"/>
      <c r="K86" s="53"/>
      <c r="L86" s="52"/>
      <c r="M86" s="53"/>
      <c r="N86" s="52"/>
      <c r="O86" s="53"/>
      <c r="P86" s="52"/>
      <c r="Q86" s="53"/>
      <c r="R86" s="52"/>
      <c r="S86" s="53"/>
      <c r="T86" s="52"/>
      <c r="U86" s="53"/>
      <c r="V86" s="52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5"/>
      <c r="AH86" s="55"/>
      <c r="AI86" s="55"/>
      <c r="AJ86" s="54"/>
      <c r="AK86" s="54"/>
      <c r="AL86" s="53"/>
      <c r="AM86" s="53"/>
      <c r="AN86" s="53"/>
      <c r="AO86" s="53"/>
      <c r="AP86" s="56"/>
      <c r="AQ86" s="55"/>
      <c r="AR86" s="57"/>
      <c r="AS86" s="58"/>
      <c r="AT86" s="59"/>
      <c r="AU86" s="60"/>
      <c r="AV86" s="58"/>
      <c r="AW86" s="59"/>
      <c r="AX86" s="60"/>
      <c r="AY86" s="58"/>
      <c r="AZ86" s="59"/>
      <c r="BA86" s="60"/>
      <c r="BB86" s="58"/>
      <c r="BC86" s="59"/>
      <c r="BD86" s="60"/>
      <c r="BE86" s="58"/>
      <c r="BF86" s="59"/>
      <c r="BG86" s="60"/>
      <c r="BH86" s="194"/>
      <c r="BI86" s="62"/>
      <c r="BJ86" s="63"/>
      <c r="BK86" s="54"/>
      <c r="BL86" s="56"/>
      <c r="BM86" s="62"/>
      <c r="BN86" s="63"/>
      <c r="BO86" s="54"/>
      <c r="BP86" s="56"/>
      <c r="BQ86" s="62"/>
      <c r="BR86" s="57"/>
      <c r="BS86" s="64"/>
      <c r="BT86" s="65"/>
      <c r="BU86" s="66"/>
      <c r="BV86" s="67"/>
      <c r="BW86" s="64"/>
      <c r="BX86" s="65"/>
      <c r="BY86" s="66"/>
      <c r="BZ86" s="67"/>
      <c r="CA86" s="64"/>
      <c r="CB86" s="65"/>
      <c r="CC86" s="199"/>
      <c r="CD86" s="271"/>
      <c r="CE86" s="272"/>
      <c r="CF86" s="271"/>
      <c r="CG86" s="272"/>
      <c r="CH86" s="271"/>
      <c r="CI86" s="272"/>
      <c r="CJ86" s="271"/>
      <c r="CK86" s="272"/>
      <c r="CL86" s="271"/>
      <c r="CM86" s="272"/>
      <c r="CN86" s="69"/>
      <c r="CO86" s="70"/>
      <c r="CP86" s="71"/>
      <c r="CQ86" s="69"/>
      <c r="CR86" s="70"/>
      <c r="CS86" s="72"/>
      <c r="CT86" s="73"/>
      <c r="CU86" s="70"/>
      <c r="CV86" s="71"/>
      <c r="CW86" s="69"/>
      <c r="CX86" s="70"/>
      <c r="CY86" s="72"/>
      <c r="CZ86" s="73"/>
      <c r="DA86" s="70"/>
      <c r="DB86" s="72"/>
      <c r="DC86" s="74"/>
    </row>
    <row r="87" spans="1:107" ht="16.5" hidden="1" thickTop="1" thickBot="1" x14ac:dyDescent="0.3">
      <c r="A87" s="76"/>
      <c r="B87" s="25" t="s">
        <v>74</v>
      </c>
      <c r="C87" s="26">
        <v>2019</v>
      </c>
      <c r="D87" s="52"/>
      <c r="E87" s="53"/>
      <c r="F87" s="52"/>
      <c r="G87" s="53"/>
      <c r="H87" s="52"/>
      <c r="I87" s="53"/>
      <c r="J87" s="52"/>
      <c r="K87" s="53"/>
      <c r="L87" s="52"/>
      <c r="M87" s="53"/>
      <c r="N87" s="52"/>
      <c r="O87" s="53"/>
      <c r="P87" s="52"/>
      <c r="Q87" s="53"/>
      <c r="R87" s="52"/>
      <c r="S87" s="53"/>
      <c r="T87" s="52"/>
      <c r="U87" s="53"/>
      <c r="V87" s="52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5"/>
      <c r="AH87" s="55"/>
      <c r="AI87" s="55"/>
      <c r="AJ87" s="54"/>
      <c r="AK87" s="54"/>
      <c r="AL87" s="53"/>
      <c r="AM87" s="53"/>
      <c r="AN87" s="53"/>
      <c r="AO87" s="53"/>
      <c r="AP87" s="56"/>
      <c r="AQ87" s="55"/>
      <c r="AR87" s="57"/>
      <c r="AS87" s="58"/>
      <c r="AT87" s="59"/>
      <c r="AU87" s="60"/>
      <c r="AV87" s="58"/>
      <c r="AW87" s="59"/>
      <c r="AX87" s="60"/>
      <c r="AY87" s="58"/>
      <c r="AZ87" s="59"/>
      <c r="BA87" s="60"/>
      <c r="BB87" s="58"/>
      <c r="BC87" s="59"/>
      <c r="BD87" s="60"/>
      <c r="BE87" s="58"/>
      <c r="BF87" s="59"/>
      <c r="BG87" s="60"/>
      <c r="BH87" s="194"/>
      <c r="BI87" s="62"/>
      <c r="BJ87" s="63"/>
      <c r="BK87" s="54"/>
      <c r="BL87" s="56"/>
      <c r="BM87" s="62"/>
      <c r="BN87" s="63"/>
      <c r="BO87" s="54"/>
      <c r="BP87" s="56"/>
      <c r="BQ87" s="62"/>
      <c r="BR87" s="57"/>
      <c r="BS87" s="64"/>
      <c r="BT87" s="65"/>
      <c r="BU87" s="66"/>
      <c r="BV87" s="67"/>
      <c r="BW87" s="64"/>
      <c r="BX87" s="65"/>
      <c r="BY87" s="66"/>
      <c r="BZ87" s="67"/>
      <c r="CA87" s="64"/>
      <c r="CB87" s="65"/>
      <c r="CC87" s="199"/>
      <c r="CD87" s="271"/>
      <c r="CE87" s="272"/>
      <c r="CF87" s="271"/>
      <c r="CG87" s="272"/>
      <c r="CH87" s="271"/>
      <c r="CI87" s="272"/>
      <c r="CJ87" s="271"/>
      <c r="CK87" s="272"/>
      <c r="CL87" s="271"/>
      <c r="CM87" s="272"/>
      <c r="CN87" s="69"/>
      <c r="CO87" s="70"/>
      <c r="CP87" s="71"/>
      <c r="CQ87" s="69"/>
      <c r="CR87" s="70"/>
      <c r="CS87" s="72"/>
      <c r="CT87" s="73"/>
      <c r="CU87" s="70"/>
      <c r="CV87" s="71"/>
      <c r="CW87" s="69"/>
      <c r="CX87" s="70"/>
      <c r="CY87" s="72"/>
      <c r="CZ87" s="73"/>
      <c r="DA87" s="70"/>
      <c r="DB87" s="72"/>
      <c r="DC87" s="74"/>
    </row>
    <row r="88" spans="1:107" ht="16.5" hidden="1" thickTop="1" thickBot="1" x14ac:dyDescent="0.3">
      <c r="A88" s="76"/>
      <c r="B88" s="25" t="s">
        <v>74</v>
      </c>
      <c r="C88" s="26">
        <v>2019</v>
      </c>
      <c r="D88" s="52"/>
      <c r="E88" s="53"/>
      <c r="F88" s="52"/>
      <c r="G88" s="53"/>
      <c r="H88" s="52"/>
      <c r="I88" s="53"/>
      <c r="J88" s="52"/>
      <c r="K88" s="53"/>
      <c r="L88" s="52"/>
      <c r="M88" s="53"/>
      <c r="N88" s="52"/>
      <c r="O88" s="53"/>
      <c r="P88" s="52"/>
      <c r="Q88" s="53"/>
      <c r="R88" s="52"/>
      <c r="S88" s="53"/>
      <c r="T88" s="52"/>
      <c r="U88" s="53"/>
      <c r="V88" s="52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5"/>
      <c r="AH88" s="55"/>
      <c r="AI88" s="55"/>
      <c r="AJ88" s="54"/>
      <c r="AK88" s="54"/>
      <c r="AL88" s="53"/>
      <c r="AM88" s="53"/>
      <c r="AN88" s="53"/>
      <c r="AO88" s="53"/>
      <c r="AP88" s="56"/>
      <c r="AQ88" s="55"/>
      <c r="AR88" s="57"/>
      <c r="AS88" s="58"/>
      <c r="AT88" s="59"/>
      <c r="AU88" s="60"/>
      <c r="AV88" s="58"/>
      <c r="AW88" s="59"/>
      <c r="AX88" s="60"/>
      <c r="AY88" s="58"/>
      <c r="AZ88" s="59"/>
      <c r="BA88" s="60"/>
      <c r="BB88" s="58"/>
      <c r="BC88" s="59"/>
      <c r="BD88" s="60"/>
      <c r="BE88" s="58"/>
      <c r="BF88" s="59"/>
      <c r="BG88" s="60"/>
      <c r="BH88" s="194"/>
      <c r="BI88" s="62"/>
      <c r="BJ88" s="63"/>
      <c r="BK88" s="54"/>
      <c r="BL88" s="56"/>
      <c r="BM88" s="62"/>
      <c r="BN88" s="63"/>
      <c r="BO88" s="54"/>
      <c r="BP88" s="56"/>
      <c r="BQ88" s="62"/>
      <c r="BR88" s="57"/>
      <c r="BS88" s="64"/>
      <c r="BT88" s="65"/>
      <c r="BU88" s="66"/>
      <c r="BV88" s="67"/>
      <c r="BW88" s="64"/>
      <c r="BX88" s="65"/>
      <c r="BY88" s="66"/>
      <c r="BZ88" s="67"/>
      <c r="CA88" s="64"/>
      <c r="CB88" s="65"/>
      <c r="CC88" s="199"/>
      <c r="CD88" s="271"/>
      <c r="CE88" s="272"/>
      <c r="CF88" s="271"/>
      <c r="CG88" s="272"/>
      <c r="CH88" s="271"/>
      <c r="CI88" s="272"/>
      <c r="CJ88" s="271"/>
      <c r="CK88" s="272"/>
      <c r="CL88" s="271"/>
      <c r="CM88" s="272"/>
      <c r="CN88" s="69"/>
      <c r="CO88" s="70"/>
      <c r="CP88" s="71"/>
      <c r="CQ88" s="69"/>
      <c r="CR88" s="70"/>
      <c r="CS88" s="72"/>
      <c r="CT88" s="73"/>
      <c r="CU88" s="70"/>
      <c r="CV88" s="71"/>
      <c r="CW88" s="69"/>
      <c r="CX88" s="70"/>
      <c r="CY88" s="72"/>
      <c r="CZ88" s="73"/>
      <c r="DA88" s="70"/>
      <c r="DB88" s="72"/>
      <c r="DC88" s="74"/>
    </row>
    <row r="89" spans="1:107" ht="16.5" hidden="1" thickTop="1" thickBot="1" x14ac:dyDescent="0.3">
      <c r="A89" s="76"/>
      <c r="B89" s="25" t="s">
        <v>74</v>
      </c>
      <c r="C89" s="26">
        <v>2019</v>
      </c>
      <c r="D89" s="52"/>
      <c r="E89" s="53"/>
      <c r="F89" s="52"/>
      <c r="G89" s="53"/>
      <c r="H89" s="52"/>
      <c r="I89" s="53"/>
      <c r="J89" s="52"/>
      <c r="K89" s="53"/>
      <c r="L89" s="52"/>
      <c r="M89" s="53"/>
      <c r="N89" s="52"/>
      <c r="O89" s="53"/>
      <c r="P89" s="52"/>
      <c r="Q89" s="53"/>
      <c r="R89" s="52"/>
      <c r="S89" s="53"/>
      <c r="T89" s="52"/>
      <c r="U89" s="53"/>
      <c r="V89" s="52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5"/>
      <c r="AH89" s="55"/>
      <c r="AI89" s="55"/>
      <c r="AJ89" s="54"/>
      <c r="AK89" s="54"/>
      <c r="AL89" s="53"/>
      <c r="AM89" s="53"/>
      <c r="AN89" s="53"/>
      <c r="AO89" s="53"/>
      <c r="AP89" s="56"/>
      <c r="AQ89" s="55"/>
      <c r="AR89" s="57"/>
      <c r="AS89" s="58"/>
      <c r="AT89" s="59"/>
      <c r="AU89" s="60"/>
      <c r="AV89" s="58"/>
      <c r="AW89" s="59"/>
      <c r="AX89" s="60"/>
      <c r="AY89" s="58"/>
      <c r="AZ89" s="59"/>
      <c r="BA89" s="60"/>
      <c r="BB89" s="58"/>
      <c r="BC89" s="59"/>
      <c r="BD89" s="60"/>
      <c r="BE89" s="58"/>
      <c r="BF89" s="59"/>
      <c r="BG89" s="60"/>
      <c r="BH89" s="194"/>
      <c r="BI89" s="62"/>
      <c r="BJ89" s="63"/>
      <c r="BK89" s="54"/>
      <c r="BL89" s="56"/>
      <c r="BM89" s="62"/>
      <c r="BN89" s="63"/>
      <c r="BO89" s="54"/>
      <c r="BP89" s="56"/>
      <c r="BQ89" s="62"/>
      <c r="BR89" s="57"/>
      <c r="BS89" s="64"/>
      <c r="BT89" s="65"/>
      <c r="BU89" s="66"/>
      <c r="BV89" s="67"/>
      <c r="BW89" s="64"/>
      <c r="BX89" s="65"/>
      <c r="BY89" s="66"/>
      <c r="BZ89" s="67"/>
      <c r="CA89" s="64"/>
      <c r="CB89" s="65"/>
      <c r="CC89" s="199"/>
      <c r="CD89" s="271"/>
      <c r="CE89" s="272"/>
      <c r="CF89" s="271"/>
      <c r="CG89" s="272"/>
      <c r="CH89" s="271"/>
      <c r="CI89" s="272"/>
      <c r="CJ89" s="271"/>
      <c r="CK89" s="272"/>
      <c r="CL89" s="271"/>
      <c r="CM89" s="272"/>
      <c r="CN89" s="69"/>
      <c r="CO89" s="70"/>
      <c r="CP89" s="71"/>
      <c r="CQ89" s="69"/>
      <c r="CR89" s="70"/>
      <c r="CS89" s="72"/>
      <c r="CT89" s="73"/>
      <c r="CU89" s="70"/>
      <c r="CV89" s="71"/>
      <c r="CW89" s="69"/>
      <c r="CX89" s="70"/>
      <c r="CY89" s="72"/>
      <c r="CZ89" s="73"/>
      <c r="DA89" s="70"/>
      <c r="DB89" s="72"/>
      <c r="DC89" s="74"/>
    </row>
    <row r="90" spans="1:107" ht="16.5" hidden="1" thickTop="1" thickBot="1" x14ac:dyDescent="0.3">
      <c r="A90" s="76"/>
      <c r="B90" s="25" t="s">
        <v>74</v>
      </c>
      <c r="C90" s="26">
        <v>2019</v>
      </c>
      <c r="D90" s="52"/>
      <c r="E90" s="53"/>
      <c r="F90" s="52"/>
      <c r="G90" s="53"/>
      <c r="H90" s="52"/>
      <c r="I90" s="53"/>
      <c r="J90" s="52"/>
      <c r="K90" s="53"/>
      <c r="L90" s="52"/>
      <c r="M90" s="53"/>
      <c r="N90" s="52"/>
      <c r="O90" s="53"/>
      <c r="P90" s="52"/>
      <c r="Q90" s="53"/>
      <c r="R90" s="52"/>
      <c r="S90" s="53"/>
      <c r="T90" s="52"/>
      <c r="U90" s="53"/>
      <c r="V90" s="52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5"/>
      <c r="AH90" s="55"/>
      <c r="AI90" s="55"/>
      <c r="AJ90" s="54"/>
      <c r="AK90" s="54"/>
      <c r="AL90" s="53"/>
      <c r="AM90" s="53"/>
      <c r="AN90" s="53"/>
      <c r="AO90" s="53"/>
      <c r="AP90" s="56"/>
      <c r="AQ90" s="55"/>
      <c r="AR90" s="57"/>
      <c r="AS90" s="58"/>
      <c r="AT90" s="59"/>
      <c r="AU90" s="60"/>
      <c r="AV90" s="58"/>
      <c r="AW90" s="59"/>
      <c r="AX90" s="60"/>
      <c r="AY90" s="58"/>
      <c r="AZ90" s="59"/>
      <c r="BA90" s="60"/>
      <c r="BB90" s="58"/>
      <c r="BC90" s="59"/>
      <c r="BD90" s="60"/>
      <c r="BE90" s="58"/>
      <c r="BF90" s="59"/>
      <c r="BG90" s="60"/>
      <c r="BH90" s="194"/>
      <c r="BI90" s="62"/>
      <c r="BJ90" s="63"/>
      <c r="BK90" s="54"/>
      <c r="BL90" s="56"/>
      <c r="BM90" s="62"/>
      <c r="BN90" s="63"/>
      <c r="BO90" s="54"/>
      <c r="BP90" s="56"/>
      <c r="BQ90" s="62"/>
      <c r="BR90" s="57"/>
      <c r="BS90" s="64"/>
      <c r="BT90" s="65"/>
      <c r="BU90" s="66"/>
      <c r="BV90" s="67"/>
      <c r="BW90" s="64"/>
      <c r="BX90" s="65"/>
      <c r="BY90" s="66"/>
      <c r="BZ90" s="67"/>
      <c r="CA90" s="64"/>
      <c r="CB90" s="65"/>
      <c r="CC90" s="199"/>
      <c r="CD90" s="271"/>
      <c r="CE90" s="272"/>
      <c r="CF90" s="271"/>
      <c r="CG90" s="272"/>
      <c r="CH90" s="271"/>
      <c r="CI90" s="272"/>
      <c r="CJ90" s="271"/>
      <c r="CK90" s="272"/>
      <c r="CL90" s="271"/>
      <c r="CM90" s="272"/>
      <c r="CN90" s="69"/>
      <c r="CO90" s="70"/>
      <c r="CP90" s="71"/>
      <c r="CQ90" s="69"/>
      <c r="CR90" s="70"/>
      <c r="CS90" s="72"/>
      <c r="CT90" s="73"/>
      <c r="CU90" s="70"/>
      <c r="CV90" s="71"/>
      <c r="CW90" s="69"/>
      <c r="CX90" s="70"/>
      <c r="CY90" s="72"/>
      <c r="CZ90" s="73"/>
      <c r="DA90" s="70"/>
      <c r="DB90" s="72"/>
      <c r="DC90" s="74"/>
    </row>
    <row r="91" spans="1:107" ht="16.5" hidden="1" thickTop="1" thickBot="1" x14ac:dyDescent="0.3">
      <c r="A91" s="76"/>
      <c r="B91" s="25" t="s">
        <v>74</v>
      </c>
      <c r="C91" s="26">
        <v>2019</v>
      </c>
      <c r="D91" s="52"/>
      <c r="E91" s="53"/>
      <c r="F91" s="52"/>
      <c r="G91" s="53"/>
      <c r="H91" s="52"/>
      <c r="I91" s="53"/>
      <c r="J91" s="52"/>
      <c r="K91" s="53"/>
      <c r="L91" s="52"/>
      <c r="M91" s="53"/>
      <c r="N91" s="52"/>
      <c r="O91" s="53"/>
      <c r="P91" s="52"/>
      <c r="Q91" s="53"/>
      <c r="R91" s="52"/>
      <c r="S91" s="53"/>
      <c r="T91" s="52"/>
      <c r="U91" s="53"/>
      <c r="V91" s="52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5"/>
      <c r="AH91" s="55"/>
      <c r="AI91" s="55"/>
      <c r="AJ91" s="54"/>
      <c r="AK91" s="54"/>
      <c r="AL91" s="53"/>
      <c r="AM91" s="53"/>
      <c r="AN91" s="53"/>
      <c r="AO91" s="53"/>
      <c r="AP91" s="56"/>
      <c r="AQ91" s="55"/>
      <c r="AR91" s="57"/>
      <c r="AS91" s="58"/>
      <c r="AT91" s="59"/>
      <c r="AU91" s="60"/>
      <c r="AV91" s="58"/>
      <c r="AW91" s="59"/>
      <c r="AX91" s="60"/>
      <c r="AY91" s="58"/>
      <c r="AZ91" s="59"/>
      <c r="BA91" s="60"/>
      <c r="BB91" s="58"/>
      <c r="BC91" s="59"/>
      <c r="BD91" s="60"/>
      <c r="BE91" s="58"/>
      <c r="BF91" s="59"/>
      <c r="BG91" s="60"/>
      <c r="BH91" s="194"/>
      <c r="BI91" s="62"/>
      <c r="BJ91" s="63"/>
      <c r="BK91" s="54"/>
      <c r="BL91" s="56"/>
      <c r="BM91" s="62"/>
      <c r="BN91" s="63"/>
      <c r="BO91" s="54"/>
      <c r="BP91" s="56"/>
      <c r="BQ91" s="62"/>
      <c r="BR91" s="57"/>
      <c r="BS91" s="64"/>
      <c r="BT91" s="65"/>
      <c r="BU91" s="66"/>
      <c r="BV91" s="67"/>
      <c r="BW91" s="64"/>
      <c r="BX91" s="65"/>
      <c r="BY91" s="66"/>
      <c r="BZ91" s="67"/>
      <c r="CA91" s="64"/>
      <c r="CB91" s="65"/>
      <c r="CC91" s="199"/>
      <c r="CD91" s="271"/>
      <c r="CE91" s="272"/>
      <c r="CF91" s="271"/>
      <c r="CG91" s="272"/>
      <c r="CH91" s="271"/>
      <c r="CI91" s="272"/>
      <c r="CJ91" s="271"/>
      <c r="CK91" s="272"/>
      <c r="CL91" s="271"/>
      <c r="CM91" s="272"/>
      <c r="CN91" s="69"/>
      <c r="CO91" s="70"/>
      <c r="CP91" s="71"/>
      <c r="CQ91" s="69"/>
      <c r="CR91" s="70"/>
      <c r="CS91" s="72"/>
      <c r="CT91" s="73"/>
      <c r="CU91" s="70"/>
      <c r="CV91" s="71"/>
      <c r="CW91" s="69"/>
      <c r="CX91" s="70"/>
      <c r="CY91" s="72"/>
      <c r="CZ91" s="73"/>
      <c r="DA91" s="70"/>
      <c r="DB91" s="72"/>
      <c r="DC91" s="74"/>
    </row>
    <row r="92" spans="1:107" ht="16.5" hidden="1" thickTop="1" thickBot="1" x14ac:dyDescent="0.3">
      <c r="A92" s="76"/>
      <c r="B92" s="25" t="s">
        <v>74</v>
      </c>
      <c r="C92" s="26">
        <v>2019</v>
      </c>
      <c r="D92" s="52"/>
      <c r="E92" s="53"/>
      <c r="F92" s="52"/>
      <c r="G92" s="53"/>
      <c r="H92" s="52"/>
      <c r="I92" s="53"/>
      <c r="J92" s="52"/>
      <c r="K92" s="53"/>
      <c r="L92" s="52"/>
      <c r="M92" s="53"/>
      <c r="N92" s="52"/>
      <c r="O92" s="53"/>
      <c r="P92" s="52"/>
      <c r="Q92" s="53"/>
      <c r="R92" s="52"/>
      <c r="S92" s="53"/>
      <c r="T92" s="52"/>
      <c r="U92" s="53"/>
      <c r="V92" s="52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5"/>
      <c r="AH92" s="55"/>
      <c r="AI92" s="55"/>
      <c r="AJ92" s="54"/>
      <c r="AK92" s="54"/>
      <c r="AL92" s="53"/>
      <c r="AM92" s="53"/>
      <c r="AN92" s="53"/>
      <c r="AO92" s="53"/>
      <c r="AP92" s="56"/>
      <c r="AQ92" s="55"/>
      <c r="AR92" s="57"/>
      <c r="AS92" s="58"/>
      <c r="AT92" s="59"/>
      <c r="AU92" s="60"/>
      <c r="AV92" s="58"/>
      <c r="AW92" s="59"/>
      <c r="AX92" s="60"/>
      <c r="AY92" s="58"/>
      <c r="AZ92" s="59"/>
      <c r="BA92" s="60"/>
      <c r="BB92" s="58"/>
      <c r="BC92" s="59"/>
      <c r="BD92" s="60"/>
      <c r="BE92" s="58"/>
      <c r="BF92" s="59"/>
      <c r="BG92" s="60"/>
      <c r="BH92" s="194"/>
      <c r="BI92" s="62"/>
      <c r="BJ92" s="63"/>
      <c r="BK92" s="54"/>
      <c r="BL92" s="56"/>
      <c r="BM92" s="62"/>
      <c r="BN92" s="63"/>
      <c r="BO92" s="54"/>
      <c r="BP92" s="56"/>
      <c r="BQ92" s="62"/>
      <c r="BR92" s="57"/>
      <c r="BS92" s="64"/>
      <c r="BT92" s="65"/>
      <c r="BU92" s="66"/>
      <c r="BV92" s="67"/>
      <c r="BW92" s="64"/>
      <c r="BX92" s="65"/>
      <c r="BY92" s="66"/>
      <c r="BZ92" s="67"/>
      <c r="CA92" s="64"/>
      <c r="CB92" s="65"/>
      <c r="CC92" s="199"/>
      <c r="CD92" s="271"/>
      <c r="CE92" s="272"/>
      <c r="CF92" s="271"/>
      <c r="CG92" s="272"/>
      <c r="CH92" s="271"/>
      <c r="CI92" s="272"/>
      <c r="CJ92" s="271"/>
      <c r="CK92" s="272"/>
      <c r="CL92" s="271"/>
      <c r="CM92" s="272"/>
      <c r="CN92" s="69"/>
      <c r="CO92" s="70"/>
      <c r="CP92" s="71"/>
      <c r="CQ92" s="69"/>
      <c r="CR92" s="70"/>
      <c r="CS92" s="72"/>
      <c r="CT92" s="73"/>
      <c r="CU92" s="70"/>
      <c r="CV92" s="71"/>
      <c r="CW92" s="69"/>
      <c r="CX92" s="70"/>
      <c r="CY92" s="72"/>
      <c r="CZ92" s="73"/>
      <c r="DA92" s="70"/>
      <c r="DB92" s="72"/>
      <c r="DC92" s="74"/>
    </row>
    <row r="93" spans="1:107" ht="16.5" hidden="1" thickTop="1" thickBot="1" x14ac:dyDescent="0.3">
      <c r="A93" s="76"/>
      <c r="B93" s="25" t="s">
        <v>74</v>
      </c>
      <c r="C93" s="26">
        <v>2019</v>
      </c>
      <c r="D93" s="52"/>
      <c r="E93" s="53"/>
      <c r="F93" s="52"/>
      <c r="G93" s="53"/>
      <c r="H93" s="52"/>
      <c r="I93" s="53"/>
      <c r="J93" s="52"/>
      <c r="K93" s="53"/>
      <c r="L93" s="52"/>
      <c r="M93" s="53"/>
      <c r="N93" s="52"/>
      <c r="O93" s="53"/>
      <c r="P93" s="52"/>
      <c r="Q93" s="53"/>
      <c r="R93" s="52"/>
      <c r="S93" s="53"/>
      <c r="T93" s="52"/>
      <c r="U93" s="53"/>
      <c r="V93" s="52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5"/>
      <c r="AH93" s="55"/>
      <c r="AI93" s="55"/>
      <c r="AJ93" s="54"/>
      <c r="AK93" s="54"/>
      <c r="AL93" s="53"/>
      <c r="AM93" s="53"/>
      <c r="AN93" s="53"/>
      <c r="AO93" s="53"/>
      <c r="AP93" s="56"/>
      <c r="AQ93" s="55"/>
      <c r="AR93" s="57"/>
      <c r="AS93" s="58"/>
      <c r="AT93" s="59"/>
      <c r="AU93" s="60"/>
      <c r="AV93" s="58"/>
      <c r="AW93" s="59"/>
      <c r="AX93" s="60"/>
      <c r="AY93" s="58"/>
      <c r="AZ93" s="59"/>
      <c r="BA93" s="60"/>
      <c r="BB93" s="58"/>
      <c r="BC93" s="59"/>
      <c r="BD93" s="60"/>
      <c r="BE93" s="58"/>
      <c r="BF93" s="59"/>
      <c r="BG93" s="60"/>
      <c r="BH93" s="194"/>
      <c r="BI93" s="62"/>
      <c r="BJ93" s="63"/>
      <c r="BK93" s="54"/>
      <c r="BL93" s="56"/>
      <c r="BM93" s="62"/>
      <c r="BN93" s="63"/>
      <c r="BO93" s="54"/>
      <c r="BP93" s="56"/>
      <c r="BQ93" s="62"/>
      <c r="BR93" s="57"/>
      <c r="BS93" s="64"/>
      <c r="BT93" s="65"/>
      <c r="BU93" s="66"/>
      <c r="BV93" s="67"/>
      <c r="BW93" s="64"/>
      <c r="BX93" s="65"/>
      <c r="BY93" s="66"/>
      <c r="BZ93" s="67"/>
      <c r="CA93" s="64"/>
      <c r="CB93" s="65"/>
      <c r="CC93" s="199"/>
      <c r="CD93" s="271"/>
      <c r="CE93" s="272"/>
      <c r="CF93" s="271"/>
      <c r="CG93" s="272"/>
      <c r="CH93" s="271"/>
      <c r="CI93" s="272"/>
      <c r="CJ93" s="271"/>
      <c r="CK93" s="272"/>
      <c r="CL93" s="271"/>
      <c r="CM93" s="272"/>
      <c r="CN93" s="69"/>
      <c r="CO93" s="70"/>
      <c r="CP93" s="71"/>
      <c r="CQ93" s="69"/>
      <c r="CR93" s="70"/>
      <c r="CS93" s="72"/>
      <c r="CT93" s="73"/>
      <c r="CU93" s="70"/>
      <c r="CV93" s="71"/>
      <c r="CW93" s="69"/>
      <c r="CX93" s="70"/>
      <c r="CY93" s="72"/>
      <c r="CZ93" s="73"/>
      <c r="DA93" s="70"/>
      <c r="DB93" s="72"/>
      <c r="DC93" s="74"/>
    </row>
    <row r="94" spans="1:107" ht="16.5" hidden="1" thickTop="1" thickBot="1" x14ac:dyDescent="0.3">
      <c r="A94" s="76"/>
      <c r="B94" s="25" t="s">
        <v>74</v>
      </c>
      <c r="C94" s="26">
        <v>2019</v>
      </c>
      <c r="D94" s="52"/>
      <c r="E94" s="53"/>
      <c r="F94" s="52"/>
      <c r="G94" s="53"/>
      <c r="H94" s="52"/>
      <c r="I94" s="53"/>
      <c r="J94" s="52"/>
      <c r="K94" s="53"/>
      <c r="L94" s="52"/>
      <c r="M94" s="53"/>
      <c r="N94" s="52"/>
      <c r="O94" s="53"/>
      <c r="P94" s="52"/>
      <c r="Q94" s="53"/>
      <c r="R94" s="52"/>
      <c r="S94" s="53"/>
      <c r="T94" s="52"/>
      <c r="U94" s="53"/>
      <c r="V94" s="52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5"/>
      <c r="AH94" s="55"/>
      <c r="AI94" s="55"/>
      <c r="AJ94" s="54"/>
      <c r="AK94" s="54"/>
      <c r="AL94" s="53"/>
      <c r="AM94" s="53"/>
      <c r="AN94" s="53"/>
      <c r="AO94" s="53"/>
      <c r="AP94" s="56"/>
      <c r="AQ94" s="55"/>
      <c r="AR94" s="57"/>
      <c r="AS94" s="58"/>
      <c r="AT94" s="59"/>
      <c r="AU94" s="60"/>
      <c r="AV94" s="58"/>
      <c r="AW94" s="59"/>
      <c r="AX94" s="60"/>
      <c r="AY94" s="58"/>
      <c r="AZ94" s="59"/>
      <c r="BA94" s="60"/>
      <c r="BB94" s="58"/>
      <c r="BC94" s="59"/>
      <c r="BD94" s="60"/>
      <c r="BE94" s="58"/>
      <c r="BF94" s="59"/>
      <c r="BG94" s="60"/>
      <c r="BH94" s="194"/>
      <c r="BI94" s="62"/>
      <c r="BJ94" s="63"/>
      <c r="BK94" s="54"/>
      <c r="BL94" s="56"/>
      <c r="BM94" s="62"/>
      <c r="BN94" s="63"/>
      <c r="BO94" s="54"/>
      <c r="BP94" s="56"/>
      <c r="BQ94" s="62"/>
      <c r="BR94" s="57"/>
      <c r="BS94" s="64"/>
      <c r="BT94" s="65"/>
      <c r="BU94" s="66"/>
      <c r="BV94" s="67"/>
      <c r="BW94" s="64"/>
      <c r="BX94" s="65"/>
      <c r="BY94" s="66"/>
      <c r="BZ94" s="67"/>
      <c r="CA94" s="64"/>
      <c r="CB94" s="65"/>
      <c r="CC94" s="199"/>
      <c r="CD94" s="271"/>
      <c r="CE94" s="272"/>
      <c r="CF94" s="271"/>
      <c r="CG94" s="272"/>
      <c r="CH94" s="271"/>
      <c r="CI94" s="272"/>
      <c r="CJ94" s="271"/>
      <c r="CK94" s="272"/>
      <c r="CL94" s="271"/>
      <c r="CM94" s="272"/>
      <c r="CN94" s="69"/>
      <c r="CO94" s="70"/>
      <c r="CP94" s="71"/>
      <c r="CQ94" s="69"/>
      <c r="CR94" s="70"/>
      <c r="CS94" s="72"/>
      <c r="CT94" s="73"/>
      <c r="CU94" s="70"/>
      <c r="CV94" s="71"/>
      <c r="CW94" s="69"/>
      <c r="CX94" s="70"/>
      <c r="CY94" s="72"/>
      <c r="CZ94" s="73"/>
      <c r="DA94" s="70"/>
      <c r="DB94" s="72"/>
      <c r="DC94" s="74"/>
    </row>
    <row r="95" spans="1:107" ht="16.5" hidden="1" thickTop="1" thickBot="1" x14ac:dyDescent="0.3">
      <c r="A95" s="76"/>
      <c r="B95" s="25" t="s">
        <v>74</v>
      </c>
      <c r="C95" s="26">
        <v>2019</v>
      </c>
      <c r="D95" s="52"/>
      <c r="E95" s="53"/>
      <c r="F95" s="52"/>
      <c r="G95" s="53"/>
      <c r="H95" s="52"/>
      <c r="I95" s="53"/>
      <c r="J95" s="52"/>
      <c r="K95" s="53"/>
      <c r="L95" s="52"/>
      <c r="M95" s="53"/>
      <c r="N95" s="52"/>
      <c r="O95" s="53"/>
      <c r="P95" s="52"/>
      <c r="Q95" s="53"/>
      <c r="R95" s="52"/>
      <c r="S95" s="53"/>
      <c r="T95" s="52"/>
      <c r="U95" s="53"/>
      <c r="V95" s="52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5"/>
      <c r="AH95" s="55"/>
      <c r="AI95" s="55"/>
      <c r="AJ95" s="54"/>
      <c r="AK95" s="54"/>
      <c r="AL95" s="53"/>
      <c r="AM95" s="53"/>
      <c r="AN95" s="53"/>
      <c r="AO95" s="53"/>
      <c r="AP95" s="56"/>
      <c r="AQ95" s="55"/>
      <c r="AR95" s="57"/>
      <c r="AS95" s="58"/>
      <c r="AT95" s="59"/>
      <c r="AU95" s="60"/>
      <c r="AV95" s="58"/>
      <c r="AW95" s="59"/>
      <c r="AX95" s="60"/>
      <c r="AY95" s="58"/>
      <c r="AZ95" s="59"/>
      <c r="BA95" s="60"/>
      <c r="BB95" s="58"/>
      <c r="BC95" s="59"/>
      <c r="BD95" s="60"/>
      <c r="BE95" s="58"/>
      <c r="BF95" s="59"/>
      <c r="BG95" s="60"/>
      <c r="BH95" s="194"/>
      <c r="BI95" s="62"/>
      <c r="BJ95" s="63"/>
      <c r="BK95" s="54"/>
      <c r="BL95" s="56"/>
      <c r="BM95" s="62"/>
      <c r="BN95" s="63"/>
      <c r="BO95" s="54"/>
      <c r="BP95" s="56"/>
      <c r="BQ95" s="62"/>
      <c r="BR95" s="57"/>
      <c r="BS95" s="64"/>
      <c r="BT95" s="65"/>
      <c r="BU95" s="66"/>
      <c r="BV95" s="67"/>
      <c r="BW95" s="64"/>
      <c r="BX95" s="65"/>
      <c r="BY95" s="66"/>
      <c r="BZ95" s="67"/>
      <c r="CA95" s="64"/>
      <c r="CB95" s="65"/>
      <c r="CC95" s="199"/>
      <c r="CD95" s="271"/>
      <c r="CE95" s="272"/>
      <c r="CF95" s="271"/>
      <c r="CG95" s="272"/>
      <c r="CH95" s="271"/>
      <c r="CI95" s="272"/>
      <c r="CJ95" s="271"/>
      <c r="CK95" s="272"/>
      <c r="CL95" s="271"/>
      <c r="CM95" s="272"/>
      <c r="CN95" s="69"/>
      <c r="CO95" s="70"/>
      <c r="CP95" s="71"/>
      <c r="CQ95" s="69"/>
      <c r="CR95" s="70"/>
      <c r="CS95" s="72"/>
      <c r="CT95" s="73"/>
      <c r="CU95" s="70"/>
      <c r="CV95" s="71"/>
      <c r="CW95" s="69"/>
      <c r="CX95" s="70"/>
      <c r="CY95" s="72"/>
      <c r="CZ95" s="73"/>
      <c r="DA95" s="70"/>
      <c r="DB95" s="72"/>
      <c r="DC95" s="74"/>
    </row>
    <row r="96" spans="1:107" ht="16.5" hidden="1" thickTop="1" thickBot="1" x14ac:dyDescent="0.3">
      <c r="A96" s="76"/>
      <c r="B96" s="25" t="s">
        <v>74</v>
      </c>
      <c r="C96" s="26">
        <v>2019</v>
      </c>
      <c r="D96" s="52"/>
      <c r="E96" s="53"/>
      <c r="F96" s="52"/>
      <c r="G96" s="53"/>
      <c r="H96" s="52"/>
      <c r="I96" s="53"/>
      <c r="J96" s="52"/>
      <c r="K96" s="53"/>
      <c r="L96" s="52"/>
      <c r="M96" s="53"/>
      <c r="N96" s="52"/>
      <c r="O96" s="53"/>
      <c r="P96" s="52"/>
      <c r="Q96" s="53"/>
      <c r="R96" s="52"/>
      <c r="S96" s="53"/>
      <c r="T96" s="52"/>
      <c r="U96" s="53"/>
      <c r="V96" s="52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5"/>
      <c r="AH96" s="55"/>
      <c r="AI96" s="55"/>
      <c r="AJ96" s="54"/>
      <c r="AK96" s="54"/>
      <c r="AL96" s="53"/>
      <c r="AM96" s="53"/>
      <c r="AN96" s="53"/>
      <c r="AO96" s="53"/>
      <c r="AP96" s="56"/>
      <c r="AQ96" s="55"/>
      <c r="AR96" s="57"/>
      <c r="AS96" s="58"/>
      <c r="AT96" s="59"/>
      <c r="AU96" s="60"/>
      <c r="AV96" s="58"/>
      <c r="AW96" s="59"/>
      <c r="AX96" s="60"/>
      <c r="AY96" s="58"/>
      <c r="AZ96" s="59"/>
      <c r="BA96" s="60"/>
      <c r="BB96" s="58"/>
      <c r="BC96" s="59"/>
      <c r="BD96" s="60"/>
      <c r="BE96" s="58"/>
      <c r="BF96" s="59"/>
      <c r="BG96" s="60"/>
      <c r="BH96" s="194"/>
      <c r="BI96" s="62"/>
      <c r="BJ96" s="63"/>
      <c r="BK96" s="54"/>
      <c r="BL96" s="56"/>
      <c r="BM96" s="62"/>
      <c r="BN96" s="63"/>
      <c r="BO96" s="54"/>
      <c r="BP96" s="56"/>
      <c r="BQ96" s="62"/>
      <c r="BR96" s="57"/>
      <c r="BS96" s="64"/>
      <c r="BT96" s="65"/>
      <c r="BU96" s="66"/>
      <c r="BV96" s="67"/>
      <c r="BW96" s="64"/>
      <c r="BX96" s="65"/>
      <c r="BY96" s="66"/>
      <c r="BZ96" s="67"/>
      <c r="CA96" s="64"/>
      <c r="CB96" s="65"/>
      <c r="CC96" s="199"/>
      <c r="CD96" s="271"/>
      <c r="CE96" s="272"/>
      <c r="CF96" s="271"/>
      <c r="CG96" s="272"/>
      <c r="CH96" s="271"/>
      <c r="CI96" s="272"/>
      <c r="CJ96" s="271"/>
      <c r="CK96" s="272"/>
      <c r="CL96" s="271"/>
      <c r="CM96" s="272"/>
      <c r="CN96" s="69"/>
      <c r="CO96" s="70"/>
      <c r="CP96" s="71"/>
      <c r="CQ96" s="69"/>
      <c r="CR96" s="70"/>
      <c r="CS96" s="72"/>
      <c r="CT96" s="73"/>
      <c r="CU96" s="70"/>
      <c r="CV96" s="71"/>
      <c r="CW96" s="69"/>
      <c r="CX96" s="70"/>
      <c r="CY96" s="72"/>
      <c r="CZ96" s="73"/>
      <c r="DA96" s="70"/>
      <c r="DB96" s="72"/>
      <c r="DC96" s="74"/>
    </row>
    <row r="97" spans="1:107" ht="16.5" hidden="1" thickTop="1" thickBot="1" x14ac:dyDescent="0.3">
      <c r="A97" s="76"/>
      <c r="B97" s="25" t="s">
        <v>74</v>
      </c>
      <c r="C97" s="26">
        <v>2019</v>
      </c>
      <c r="D97" s="52"/>
      <c r="E97" s="53"/>
      <c r="F97" s="52"/>
      <c r="G97" s="53"/>
      <c r="H97" s="52"/>
      <c r="I97" s="53"/>
      <c r="J97" s="52"/>
      <c r="K97" s="53"/>
      <c r="L97" s="52"/>
      <c r="M97" s="53"/>
      <c r="N97" s="52"/>
      <c r="O97" s="53"/>
      <c r="P97" s="52"/>
      <c r="Q97" s="53"/>
      <c r="R97" s="52"/>
      <c r="S97" s="53"/>
      <c r="T97" s="52"/>
      <c r="U97" s="53"/>
      <c r="V97" s="52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5"/>
      <c r="AH97" s="55"/>
      <c r="AI97" s="55"/>
      <c r="AJ97" s="54"/>
      <c r="AK97" s="54"/>
      <c r="AL97" s="53"/>
      <c r="AM97" s="53"/>
      <c r="AN97" s="53"/>
      <c r="AO97" s="53"/>
      <c r="AP97" s="56"/>
      <c r="AQ97" s="55"/>
      <c r="AR97" s="57"/>
      <c r="AS97" s="58"/>
      <c r="AT97" s="59"/>
      <c r="AU97" s="60"/>
      <c r="AV97" s="58"/>
      <c r="AW97" s="59"/>
      <c r="AX97" s="60"/>
      <c r="AY97" s="58"/>
      <c r="AZ97" s="59"/>
      <c r="BA97" s="60"/>
      <c r="BB97" s="58"/>
      <c r="BC97" s="59"/>
      <c r="BD97" s="60"/>
      <c r="BE97" s="58"/>
      <c r="BF97" s="59"/>
      <c r="BG97" s="60"/>
      <c r="BH97" s="194"/>
      <c r="BI97" s="62"/>
      <c r="BJ97" s="63"/>
      <c r="BK97" s="54"/>
      <c r="BL97" s="56"/>
      <c r="BM97" s="62"/>
      <c r="BN97" s="63"/>
      <c r="BO97" s="54"/>
      <c r="BP97" s="56"/>
      <c r="BQ97" s="62"/>
      <c r="BR97" s="57"/>
      <c r="BS97" s="64"/>
      <c r="BT97" s="65"/>
      <c r="BU97" s="66"/>
      <c r="BV97" s="67"/>
      <c r="BW97" s="64"/>
      <c r="BX97" s="65"/>
      <c r="BY97" s="66"/>
      <c r="BZ97" s="67"/>
      <c r="CA97" s="64"/>
      <c r="CB97" s="65"/>
      <c r="CC97" s="199"/>
      <c r="CD97" s="271"/>
      <c r="CE97" s="272"/>
      <c r="CF97" s="271"/>
      <c r="CG97" s="272"/>
      <c r="CH97" s="271"/>
      <c r="CI97" s="272"/>
      <c r="CJ97" s="271"/>
      <c r="CK97" s="272"/>
      <c r="CL97" s="271"/>
      <c r="CM97" s="272"/>
      <c r="CN97" s="69"/>
      <c r="CO97" s="70"/>
      <c r="CP97" s="71"/>
      <c r="CQ97" s="69"/>
      <c r="CR97" s="70"/>
      <c r="CS97" s="72"/>
      <c r="CT97" s="73"/>
      <c r="CU97" s="70"/>
      <c r="CV97" s="71"/>
      <c r="CW97" s="69"/>
      <c r="CX97" s="70"/>
      <c r="CY97" s="72"/>
      <c r="CZ97" s="73"/>
      <c r="DA97" s="70"/>
      <c r="DB97" s="72"/>
      <c r="DC97" s="74"/>
    </row>
    <row r="98" spans="1:107" ht="16.5" hidden="1" thickTop="1" thickBot="1" x14ac:dyDescent="0.3">
      <c r="A98" s="76"/>
      <c r="B98" s="25" t="s">
        <v>74</v>
      </c>
      <c r="C98" s="26">
        <v>2019</v>
      </c>
      <c r="D98" s="52"/>
      <c r="E98" s="53"/>
      <c r="F98" s="52"/>
      <c r="G98" s="53"/>
      <c r="H98" s="52"/>
      <c r="I98" s="53"/>
      <c r="J98" s="52"/>
      <c r="K98" s="53"/>
      <c r="L98" s="52"/>
      <c r="M98" s="53"/>
      <c r="N98" s="52"/>
      <c r="O98" s="53"/>
      <c r="P98" s="52"/>
      <c r="Q98" s="53"/>
      <c r="R98" s="52"/>
      <c r="S98" s="53"/>
      <c r="T98" s="52"/>
      <c r="U98" s="53"/>
      <c r="V98" s="52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5"/>
      <c r="AH98" s="55"/>
      <c r="AI98" s="55"/>
      <c r="AJ98" s="54"/>
      <c r="AK98" s="54"/>
      <c r="AL98" s="53"/>
      <c r="AM98" s="53"/>
      <c r="AN98" s="53"/>
      <c r="AO98" s="53"/>
      <c r="AP98" s="56"/>
      <c r="AQ98" s="55"/>
      <c r="AR98" s="57"/>
      <c r="AS98" s="58"/>
      <c r="AT98" s="59"/>
      <c r="AU98" s="60"/>
      <c r="AV98" s="58"/>
      <c r="AW98" s="59"/>
      <c r="AX98" s="60"/>
      <c r="AY98" s="58"/>
      <c r="AZ98" s="59"/>
      <c r="BA98" s="60"/>
      <c r="BB98" s="58"/>
      <c r="BC98" s="59"/>
      <c r="BD98" s="60"/>
      <c r="BE98" s="58"/>
      <c r="BF98" s="59"/>
      <c r="BG98" s="60"/>
      <c r="BH98" s="194"/>
      <c r="BI98" s="62"/>
      <c r="BJ98" s="63"/>
      <c r="BK98" s="54"/>
      <c r="BL98" s="56"/>
      <c r="BM98" s="62"/>
      <c r="BN98" s="63"/>
      <c r="BO98" s="54"/>
      <c r="BP98" s="56"/>
      <c r="BQ98" s="62"/>
      <c r="BR98" s="57"/>
      <c r="BS98" s="64"/>
      <c r="BT98" s="65"/>
      <c r="BU98" s="66"/>
      <c r="BV98" s="67"/>
      <c r="BW98" s="64"/>
      <c r="BX98" s="65"/>
      <c r="BY98" s="66"/>
      <c r="BZ98" s="67"/>
      <c r="CA98" s="64"/>
      <c r="CB98" s="65"/>
      <c r="CC98" s="199"/>
      <c r="CD98" s="271"/>
      <c r="CE98" s="272"/>
      <c r="CF98" s="271"/>
      <c r="CG98" s="272"/>
      <c r="CH98" s="271"/>
      <c r="CI98" s="272"/>
      <c r="CJ98" s="271"/>
      <c r="CK98" s="272"/>
      <c r="CL98" s="271"/>
      <c r="CM98" s="272"/>
      <c r="CN98" s="69"/>
      <c r="CO98" s="70"/>
      <c r="CP98" s="71"/>
      <c r="CQ98" s="69"/>
      <c r="CR98" s="70"/>
      <c r="CS98" s="72"/>
      <c r="CT98" s="73"/>
      <c r="CU98" s="70"/>
      <c r="CV98" s="71"/>
      <c r="CW98" s="69"/>
      <c r="CX98" s="70"/>
      <c r="CY98" s="72"/>
      <c r="CZ98" s="73"/>
      <c r="DA98" s="70"/>
      <c r="DB98" s="72"/>
      <c r="DC98" s="74"/>
    </row>
    <row r="99" spans="1:107" ht="16.5" hidden="1" thickTop="1" thickBot="1" x14ac:dyDescent="0.3">
      <c r="A99" s="76"/>
      <c r="B99" s="25" t="s">
        <v>74</v>
      </c>
      <c r="C99" s="26">
        <v>2019</v>
      </c>
      <c r="D99" s="52"/>
      <c r="E99" s="53"/>
      <c r="F99" s="52"/>
      <c r="G99" s="53"/>
      <c r="H99" s="52"/>
      <c r="I99" s="53"/>
      <c r="J99" s="52"/>
      <c r="K99" s="53"/>
      <c r="L99" s="52"/>
      <c r="M99" s="53"/>
      <c r="N99" s="52"/>
      <c r="O99" s="53"/>
      <c r="P99" s="52"/>
      <c r="Q99" s="53"/>
      <c r="R99" s="52"/>
      <c r="S99" s="53"/>
      <c r="T99" s="52"/>
      <c r="U99" s="53"/>
      <c r="V99" s="52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5"/>
      <c r="AH99" s="55"/>
      <c r="AI99" s="55"/>
      <c r="AJ99" s="54"/>
      <c r="AK99" s="54"/>
      <c r="AL99" s="53"/>
      <c r="AM99" s="53"/>
      <c r="AN99" s="53"/>
      <c r="AO99" s="53"/>
      <c r="AP99" s="56"/>
      <c r="AQ99" s="55"/>
      <c r="AR99" s="57"/>
      <c r="AS99" s="58"/>
      <c r="AT99" s="59"/>
      <c r="AU99" s="60"/>
      <c r="AV99" s="58"/>
      <c r="AW99" s="59"/>
      <c r="AX99" s="60"/>
      <c r="AY99" s="58"/>
      <c r="AZ99" s="59"/>
      <c r="BA99" s="60"/>
      <c r="BB99" s="58"/>
      <c r="BC99" s="59"/>
      <c r="BD99" s="60"/>
      <c r="BE99" s="58"/>
      <c r="BF99" s="59"/>
      <c r="BG99" s="60"/>
      <c r="BH99" s="194"/>
      <c r="BI99" s="62"/>
      <c r="BJ99" s="63"/>
      <c r="BK99" s="54"/>
      <c r="BL99" s="56"/>
      <c r="BM99" s="62"/>
      <c r="BN99" s="63"/>
      <c r="BO99" s="54"/>
      <c r="BP99" s="56"/>
      <c r="BQ99" s="62"/>
      <c r="BR99" s="57"/>
      <c r="BS99" s="64"/>
      <c r="BT99" s="65"/>
      <c r="BU99" s="66"/>
      <c r="BV99" s="67"/>
      <c r="BW99" s="64"/>
      <c r="BX99" s="65"/>
      <c r="BY99" s="66"/>
      <c r="BZ99" s="67"/>
      <c r="CA99" s="64"/>
      <c r="CB99" s="65"/>
      <c r="CC99" s="199"/>
      <c r="CD99" s="271"/>
      <c r="CE99" s="272"/>
      <c r="CF99" s="271"/>
      <c r="CG99" s="272"/>
      <c r="CH99" s="271"/>
      <c r="CI99" s="272"/>
      <c r="CJ99" s="271"/>
      <c r="CK99" s="272"/>
      <c r="CL99" s="271"/>
      <c r="CM99" s="272"/>
      <c r="CN99" s="69"/>
      <c r="CO99" s="70"/>
      <c r="CP99" s="71"/>
      <c r="CQ99" s="69"/>
      <c r="CR99" s="70"/>
      <c r="CS99" s="72"/>
      <c r="CT99" s="73"/>
      <c r="CU99" s="70"/>
      <c r="CV99" s="71"/>
      <c r="CW99" s="69"/>
      <c r="CX99" s="70"/>
      <c r="CY99" s="72"/>
      <c r="CZ99" s="73"/>
      <c r="DA99" s="70"/>
      <c r="DB99" s="72"/>
      <c r="DC99" s="74"/>
    </row>
    <row r="100" spans="1:107" ht="16.5" hidden="1" thickTop="1" thickBot="1" x14ac:dyDescent="0.3">
      <c r="A100" s="76"/>
      <c r="B100" s="25" t="s">
        <v>74</v>
      </c>
      <c r="C100" s="26">
        <v>2019</v>
      </c>
      <c r="D100" s="52"/>
      <c r="E100" s="53"/>
      <c r="F100" s="52"/>
      <c r="G100" s="53"/>
      <c r="H100" s="52"/>
      <c r="I100" s="53"/>
      <c r="J100" s="52"/>
      <c r="K100" s="53"/>
      <c r="L100" s="52"/>
      <c r="M100" s="53"/>
      <c r="N100" s="52"/>
      <c r="O100" s="53"/>
      <c r="P100" s="52"/>
      <c r="Q100" s="53"/>
      <c r="R100" s="52"/>
      <c r="S100" s="53"/>
      <c r="T100" s="52"/>
      <c r="U100" s="53"/>
      <c r="V100" s="52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5"/>
      <c r="AH100" s="55"/>
      <c r="AI100" s="55"/>
      <c r="AJ100" s="54"/>
      <c r="AK100" s="54"/>
      <c r="AL100" s="53"/>
      <c r="AM100" s="53"/>
      <c r="AN100" s="53"/>
      <c r="AO100" s="53"/>
      <c r="AP100" s="56"/>
      <c r="AQ100" s="55"/>
      <c r="AR100" s="57"/>
      <c r="AS100" s="58"/>
      <c r="AT100" s="59"/>
      <c r="AU100" s="60"/>
      <c r="AV100" s="58"/>
      <c r="AW100" s="59"/>
      <c r="AX100" s="60"/>
      <c r="AY100" s="58"/>
      <c r="AZ100" s="59"/>
      <c r="BA100" s="60"/>
      <c r="BB100" s="58"/>
      <c r="BC100" s="59"/>
      <c r="BD100" s="60"/>
      <c r="BE100" s="58"/>
      <c r="BF100" s="59"/>
      <c r="BG100" s="60"/>
      <c r="BH100" s="194"/>
      <c r="BI100" s="62"/>
      <c r="BJ100" s="63"/>
      <c r="BK100" s="54"/>
      <c r="BL100" s="56"/>
      <c r="BM100" s="62"/>
      <c r="BN100" s="63"/>
      <c r="BO100" s="54"/>
      <c r="BP100" s="56"/>
      <c r="BQ100" s="62"/>
      <c r="BR100" s="57"/>
      <c r="BS100" s="64"/>
      <c r="BT100" s="65"/>
      <c r="BU100" s="66"/>
      <c r="BV100" s="67"/>
      <c r="BW100" s="64"/>
      <c r="BX100" s="65"/>
      <c r="BY100" s="66"/>
      <c r="BZ100" s="67"/>
      <c r="CA100" s="64"/>
      <c r="CB100" s="65"/>
      <c r="CC100" s="199"/>
      <c r="CD100" s="271"/>
      <c r="CE100" s="272"/>
      <c r="CF100" s="271"/>
      <c r="CG100" s="272"/>
      <c r="CH100" s="271"/>
      <c r="CI100" s="272"/>
      <c r="CJ100" s="271"/>
      <c r="CK100" s="272"/>
      <c r="CL100" s="271"/>
      <c r="CM100" s="272"/>
      <c r="CN100" s="69"/>
      <c r="CO100" s="70"/>
      <c r="CP100" s="71"/>
      <c r="CQ100" s="69"/>
      <c r="CR100" s="70"/>
      <c r="CS100" s="72"/>
      <c r="CT100" s="73"/>
      <c r="CU100" s="70"/>
      <c r="CV100" s="71"/>
      <c r="CW100" s="69"/>
      <c r="CX100" s="70"/>
      <c r="CY100" s="72"/>
      <c r="CZ100" s="73"/>
      <c r="DA100" s="70"/>
      <c r="DB100" s="72"/>
      <c r="DC100" s="74"/>
    </row>
    <row r="101" spans="1:107" ht="16.5" hidden="1" thickTop="1" thickBot="1" x14ac:dyDescent="0.3">
      <c r="A101" s="76"/>
      <c r="B101" s="25" t="s">
        <v>74</v>
      </c>
      <c r="C101" s="26">
        <v>2019</v>
      </c>
      <c r="D101" s="52"/>
      <c r="E101" s="53"/>
      <c r="F101" s="52"/>
      <c r="G101" s="53"/>
      <c r="H101" s="52"/>
      <c r="I101" s="53"/>
      <c r="J101" s="52"/>
      <c r="K101" s="53"/>
      <c r="L101" s="52"/>
      <c r="M101" s="53"/>
      <c r="N101" s="52"/>
      <c r="O101" s="53"/>
      <c r="P101" s="52"/>
      <c r="Q101" s="53"/>
      <c r="R101" s="52"/>
      <c r="S101" s="53"/>
      <c r="T101" s="52"/>
      <c r="U101" s="53"/>
      <c r="V101" s="52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5"/>
      <c r="AH101" s="55"/>
      <c r="AI101" s="55"/>
      <c r="AJ101" s="54"/>
      <c r="AK101" s="54"/>
      <c r="AL101" s="53"/>
      <c r="AM101" s="53"/>
      <c r="AN101" s="53"/>
      <c r="AO101" s="53"/>
      <c r="AP101" s="56"/>
      <c r="AQ101" s="55"/>
      <c r="AR101" s="57"/>
      <c r="AS101" s="58"/>
      <c r="AT101" s="59"/>
      <c r="AU101" s="60"/>
      <c r="AV101" s="58"/>
      <c r="AW101" s="59"/>
      <c r="AX101" s="60"/>
      <c r="AY101" s="58"/>
      <c r="AZ101" s="59"/>
      <c r="BA101" s="60"/>
      <c r="BB101" s="58"/>
      <c r="BC101" s="59"/>
      <c r="BD101" s="60"/>
      <c r="BE101" s="58"/>
      <c r="BF101" s="59"/>
      <c r="BG101" s="60"/>
      <c r="BH101" s="194"/>
      <c r="BI101" s="62"/>
      <c r="BJ101" s="63"/>
      <c r="BK101" s="54"/>
      <c r="BL101" s="56"/>
      <c r="BM101" s="62"/>
      <c r="BN101" s="63"/>
      <c r="BO101" s="54"/>
      <c r="BP101" s="56"/>
      <c r="BQ101" s="62"/>
      <c r="BR101" s="57"/>
      <c r="BS101" s="64"/>
      <c r="BT101" s="65"/>
      <c r="BU101" s="66"/>
      <c r="BV101" s="67"/>
      <c r="BW101" s="64"/>
      <c r="BX101" s="65"/>
      <c r="BY101" s="66"/>
      <c r="BZ101" s="67"/>
      <c r="CA101" s="64"/>
      <c r="CB101" s="65"/>
      <c r="CC101" s="199"/>
      <c r="CD101" s="271"/>
      <c r="CE101" s="272"/>
      <c r="CF101" s="271"/>
      <c r="CG101" s="272"/>
      <c r="CH101" s="271"/>
      <c r="CI101" s="272"/>
      <c r="CJ101" s="271"/>
      <c r="CK101" s="272"/>
      <c r="CL101" s="271"/>
      <c r="CM101" s="272"/>
      <c r="CN101" s="69"/>
      <c r="CO101" s="70"/>
      <c r="CP101" s="71"/>
      <c r="CQ101" s="69"/>
      <c r="CR101" s="70"/>
      <c r="CS101" s="72"/>
      <c r="CT101" s="73"/>
      <c r="CU101" s="70"/>
      <c r="CV101" s="71"/>
      <c r="CW101" s="69"/>
      <c r="CX101" s="70"/>
      <c r="CY101" s="72"/>
      <c r="CZ101" s="73"/>
      <c r="DA101" s="70"/>
      <c r="DB101" s="72"/>
      <c r="DC101" s="74"/>
    </row>
    <row r="102" spans="1:107" ht="16.5" hidden="1" thickTop="1" thickBot="1" x14ac:dyDescent="0.3">
      <c r="A102" s="76"/>
      <c r="B102" s="25" t="s">
        <v>74</v>
      </c>
      <c r="C102" s="26">
        <v>2019</v>
      </c>
      <c r="D102" s="52"/>
      <c r="E102" s="53"/>
      <c r="F102" s="52"/>
      <c r="G102" s="53"/>
      <c r="H102" s="52"/>
      <c r="I102" s="53"/>
      <c r="J102" s="52"/>
      <c r="K102" s="53"/>
      <c r="L102" s="52"/>
      <c r="M102" s="53"/>
      <c r="N102" s="52"/>
      <c r="O102" s="53"/>
      <c r="P102" s="52"/>
      <c r="Q102" s="53"/>
      <c r="R102" s="52"/>
      <c r="S102" s="53"/>
      <c r="T102" s="52"/>
      <c r="U102" s="53"/>
      <c r="V102" s="52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5"/>
      <c r="AH102" s="55"/>
      <c r="AI102" s="55"/>
      <c r="AJ102" s="54"/>
      <c r="AK102" s="54"/>
      <c r="AL102" s="53"/>
      <c r="AM102" s="53"/>
      <c r="AN102" s="53"/>
      <c r="AO102" s="53"/>
      <c r="AP102" s="56"/>
      <c r="AQ102" s="55"/>
      <c r="AR102" s="57"/>
      <c r="AS102" s="58"/>
      <c r="AT102" s="59"/>
      <c r="AU102" s="60"/>
      <c r="AV102" s="58"/>
      <c r="AW102" s="59"/>
      <c r="AX102" s="60"/>
      <c r="AY102" s="58"/>
      <c r="AZ102" s="59"/>
      <c r="BA102" s="60"/>
      <c r="BB102" s="58"/>
      <c r="BC102" s="59"/>
      <c r="BD102" s="60"/>
      <c r="BE102" s="58"/>
      <c r="BF102" s="59"/>
      <c r="BG102" s="60"/>
      <c r="BH102" s="194"/>
      <c r="BI102" s="62"/>
      <c r="BJ102" s="63"/>
      <c r="BK102" s="54"/>
      <c r="BL102" s="56"/>
      <c r="BM102" s="62"/>
      <c r="BN102" s="63"/>
      <c r="BO102" s="54"/>
      <c r="BP102" s="56"/>
      <c r="BQ102" s="62"/>
      <c r="BR102" s="57"/>
      <c r="BS102" s="64"/>
      <c r="BT102" s="65"/>
      <c r="BU102" s="66"/>
      <c r="BV102" s="67"/>
      <c r="BW102" s="64"/>
      <c r="BX102" s="65"/>
      <c r="BY102" s="66"/>
      <c r="BZ102" s="67"/>
      <c r="CA102" s="64"/>
      <c r="CB102" s="65"/>
      <c r="CC102" s="199"/>
      <c r="CD102" s="271"/>
      <c r="CE102" s="272"/>
      <c r="CF102" s="271"/>
      <c r="CG102" s="272"/>
      <c r="CH102" s="271"/>
      <c r="CI102" s="272"/>
      <c r="CJ102" s="271"/>
      <c r="CK102" s="272"/>
      <c r="CL102" s="271"/>
      <c r="CM102" s="272"/>
      <c r="CN102" s="69"/>
      <c r="CO102" s="70"/>
      <c r="CP102" s="71"/>
      <c r="CQ102" s="69"/>
      <c r="CR102" s="70"/>
      <c r="CS102" s="72"/>
      <c r="CT102" s="73"/>
      <c r="CU102" s="70"/>
      <c r="CV102" s="71"/>
      <c r="CW102" s="69"/>
      <c r="CX102" s="70"/>
      <c r="CY102" s="72"/>
      <c r="CZ102" s="73"/>
      <c r="DA102" s="70"/>
      <c r="DB102" s="72"/>
      <c r="DC102" s="74"/>
    </row>
    <row r="103" spans="1:107" ht="16.5" hidden="1" thickTop="1" thickBot="1" x14ac:dyDescent="0.3">
      <c r="A103" s="76"/>
      <c r="B103" s="25" t="s">
        <v>74</v>
      </c>
      <c r="C103" s="26">
        <v>2019</v>
      </c>
      <c r="D103" s="52"/>
      <c r="E103" s="53"/>
      <c r="F103" s="52"/>
      <c r="G103" s="53"/>
      <c r="H103" s="52"/>
      <c r="I103" s="53"/>
      <c r="J103" s="52"/>
      <c r="K103" s="53"/>
      <c r="L103" s="52"/>
      <c r="M103" s="53"/>
      <c r="N103" s="52"/>
      <c r="O103" s="53"/>
      <c r="P103" s="52"/>
      <c r="Q103" s="53"/>
      <c r="R103" s="52"/>
      <c r="S103" s="53"/>
      <c r="T103" s="52"/>
      <c r="U103" s="53"/>
      <c r="V103" s="52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5"/>
      <c r="AH103" s="55"/>
      <c r="AI103" s="55"/>
      <c r="AJ103" s="54"/>
      <c r="AK103" s="54"/>
      <c r="AL103" s="53"/>
      <c r="AM103" s="53"/>
      <c r="AN103" s="53"/>
      <c r="AO103" s="53"/>
      <c r="AP103" s="56"/>
      <c r="AQ103" s="55"/>
      <c r="AR103" s="57"/>
      <c r="AS103" s="58"/>
      <c r="AT103" s="59"/>
      <c r="AU103" s="60"/>
      <c r="AV103" s="58"/>
      <c r="AW103" s="59"/>
      <c r="AX103" s="60"/>
      <c r="AY103" s="58"/>
      <c r="AZ103" s="59"/>
      <c r="BA103" s="60"/>
      <c r="BB103" s="58"/>
      <c r="BC103" s="59"/>
      <c r="BD103" s="60"/>
      <c r="BE103" s="58"/>
      <c r="BF103" s="59"/>
      <c r="BG103" s="60"/>
      <c r="BH103" s="194"/>
      <c r="BI103" s="62"/>
      <c r="BJ103" s="63"/>
      <c r="BK103" s="54"/>
      <c r="BL103" s="56"/>
      <c r="BM103" s="62"/>
      <c r="BN103" s="63"/>
      <c r="BO103" s="54"/>
      <c r="BP103" s="56"/>
      <c r="BQ103" s="62"/>
      <c r="BR103" s="57"/>
      <c r="BS103" s="64"/>
      <c r="BT103" s="65"/>
      <c r="BU103" s="66"/>
      <c r="BV103" s="67"/>
      <c r="BW103" s="64"/>
      <c r="BX103" s="65"/>
      <c r="BY103" s="66"/>
      <c r="BZ103" s="67"/>
      <c r="CA103" s="64"/>
      <c r="CB103" s="65"/>
      <c r="CC103" s="199"/>
      <c r="CD103" s="271"/>
      <c r="CE103" s="272"/>
      <c r="CF103" s="271"/>
      <c r="CG103" s="272"/>
      <c r="CH103" s="271"/>
      <c r="CI103" s="272"/>
      <c r="CJ103" s="271"/>
      <c r="CK103" s="272"/>
      <c r="CL103" s="271"/>
      <c r="CM103" s="272"/>
      <c r="CN103" s="69"/>
      <c r="CO103" s="70"/>
      <c r="CP103" s="71"/>
      <c r="CQ103" s="69"/>
      <c r="CR103" s="70"/>
      <c r="CS103" s="72"/>
      <c r="CT103" s="73"/>
      <c r="CU103" s="70"/>
      <c r="CV103" s="71"/>
      <c r="CW103" s="69"/>
      <c r="CX103" s="70"/>
      <c r="CY103" s="72"/>
      <c r="CZ103" s="73"/>
      <c r="DA103" s="70"/>
      <c r="DB103" s="72"/>
      <c r="DC103" s="74"/>
    </row>
    <row r="104" spans="1:107" ht="16.5" hidden="1" thickTop="1" thickBot="1" x14ac:dyDescent="0.3">
      <c r="A104" s="76"/>
      <c r="B104" s="25" t="s">
        <v>74</v>
      </c>
      <c r="C104" s="26">
        <v>2019</v>
      </c>
      <c r="D104" s="52"/>
      <c r="E104" s="53"/>
      <c r="F104" s="52"/>
      <c r="G104" s="53"/>
      <c r="H104" s="52"/>
      <c r="I104" s="53"/>
      <c r="J104" s="52"/>
      <c r="K104" s="53"/>
      <c r="L104" s="52"/>
      <c r="M104" s="53"/>
      <c r="N104" s="52"/>
      <c r="O104" s="53"/>
      <c r="P104" s="52"/>
      <c r="Q104" s="53"/>
      <c r="R104" s="52"/>
      <c r="S104" s="53"/>
      <c r="T104" s="52"/>
      <c r="U104" s="53"/>
      <c r="V104" s="52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5"/>
      <c r="AH104" s="55"/>
      <c r="AI104" s="55"/>
      <c r="AJ104" s="54"/>
      <c r="AK104" s="54"/>
      <c r="AL104" s="53"/>
      <c r="AM104" s="53"/>
      <c r="AN104" s="53"/>
      <c r="AO104" s="53"/>
      <c r="AP104" s="56"/>
      <c r="AQ104" s="55"/>
      <c r="AR104" s="57"/>
      <c r="AS104" s="58"/>
      <c r="AT104" s="59"/>
      <c r="AU104" s="60"/>
      <c r="AV104" s="58"/>
      <c r="AW104" s="59"/>
      <c r="AX104" s="60"/>
      <c r="AY104" s="58"/>
      <c r="AZ104" s="59"/>
      <c r="BA104" s="60"/>
      <c r="BB104" s="58"/>
      <c r="BC104" s="59"/>
      <c r="BD104" s="60"/>
      <c r="BE104" s="58"/>
      <c r="BF104" s="59"/>
      <c r="BG104" s="60"/>
      <c r="BH104" s="194"/>
      <c r="BI104" s="62"/>
      <c r="BJ104" s="63"/>
      <c r="BK104" s="54"/>
      <c r="BL104" s="56"/>
      <c r="BM104" s="62"/>
      <c r="BN104" s="63"/>
      <c r="BO104" s="54"/>
      <c r="BP104" s="56"/>
      <c r="BQ104" s="62"/>
      <c r="BR104" s="57"/>
      <c r="BS104" s="64"/>
      <c r="BT104" s="65"/>
      <c r="BU104" s="66"/>
      <c r="BV104" s="67"/>
      <c r="BW104" s="64"/>
      <c r="BX104" s="65"/>
      <c r="BY104" s="66"/>
      <c r="BZ104" s="67"/>
      <c r="CA104" s="64"/>
      <c r="CB104" s="65"/>
      <c r="CC104" s="199"/>
      <c r="CD104" s="271"/>
      <c r="CE104" s="272"/>
      <c r="CF104" s="271"/>
      <c r="CG104" s="272"/>
      <c r="CH104" s="271"/>
      <c r="CI104" s="272"/>
      <c r="CJ104" s="271"/>
      <c r="CK104" s="272"/>
      <c r="CL104" s="271"/>
      <c r="CM104" s="272"/>
      <c r="CN104" s="69"/>
      <c r="CO104" s="70"/>
      <c r="CP104" s="71"/>
      <c r="CQ104" s="69"/>
      <c r="CR104" s="70"/>
      <c r="CS104" s="72"/>
      <c r="CT104" s="73"/>
      <c r="CU104" s="70"/>
      <c r="CV104" s="71"/>
      <c r="CW104" s="69"/>
      <c r="CX104" s="70"/>
      <c r="CY104" s="72"/>
      <c r="CZ104" s="73"/>
      <c r="DA104" s="70"/>
      <c r="DB104" s="72"/>
      <c r="DC104" s="74"/>
    </row>
    <row r="105" spans="1:107" ht="16.5" hidden="1" thickTop="1" thickBot="1" x14ac:dyDescent="0.3">
      <c r="A105" s="76"/>
      <c r="B105" s="25" t="s">
        <v>74</v>
      </c>
      <c r="C105" s="26">
        <v>2019</v>
      </c>
      <c r="D105" s="52"/>
      <c r="E105" s="53"/>
      <c r="F105" s="52"/>
      <c r="G105" s="53"/>
      <c r="H105" s="52"/>
      <c r="I105" s="53"/>
      <c r="J105" s="52"/>
      <c r="K105" s="53"/>
      <c r="L105" s="52"/>
      <c r="M105" s="53"/>
      <c r="N105" s="52"/>
      <c r="O105" s="53"/>
      <c r="P105" s="52"/>
      <c r="Q105" s="53"/>
      <c r="R105" s="52"/>
      <c r="S105" s="53"/>
      <c r="T105" s="52"/>
      <c r="U105" s="53"/>
      <c r="V105" s="52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5"/>
      <c r="AH105" s="55"/>
      <c r="AI105" s="55"/>
      <c r="AJ105" s="54"/>
      <c r="AK105" s="54"/>
      <c r="AL105" s="53"/>
      <c r="AM105" s="53"/>
      <c r="AN105" s="53"/>
      <c r="AO105" s="53"/>
      <c r="AP105" s="56"/>
      <c r="AQ105" s="55"/>
      <c r="AR105" s="57"/>
      <c r="AS105" s="58"/>
      <c r="AT105" s="59"/>
      <c r="AU105" s="60"/>
      <c r="AV105" s="58"/>
      <c r="AW105" s="59"/>
      <c r="AX105" s="60"/>
      <c r="AY105" s="58"/>
      <c r="AZ105" s="59"/>
      <c r="BA105" s="60"/>
      <c r="BB105" s="58"/>
      <c r="BC105" s="59"/>
      <c r="BD105" s="60"/>
      <c r="BE105" s="58"/>
      <c r="BF105" s="59"/>
      <c r="BG105" s="60"/>
      <c r="BH105" s="194"/>
      <c r="BI105" s="62"/>
      <c r="BJ105" s="63"/>
      <c r="BK105" s="54"/>
      <c r="BL105" s="56"/>
      <c r="BM105" s="62"/>
      <c r="BN105" s="63"/>
      <c r="BO105" s="54"/>
      <c r="BP105" s="56"/>
      <c r="BQ105" s="62"/>
      <c r="BR105" s="57"/>
      <c r="BS105" s="64"/>
      <c r="BT105" s="65"/>
      <c r="BU105" s="66"/>
      <c r="BV105" s="67"/>
      <c r="BW105" s="64"/>
      <c r="BX105" s="65"/>
      <c r="BY105" s="66"/>
      <c r="BZ105" s="67"/>
      <c r="CA105" s="64"/>
      <c r="CB105" s="65"/>
      <c r="CC105" s="199"/>
      <c r="CD105" s="271"/>
      <c r="CE105" s="272"/>
      <c r="CF105" s="271"/>
      <c r="CG105" s="272"/>
      <c r="CH105" s="271"/>
      <c r="CI105" s="272"/>
      <c r="CJ105" s="271"/>
      <c r="CK105" s="272"/>
      <c r="CL105" s="271"/>
      <c r="CM105" s="272"/>
      <c r="CN105" s="69"/>
      <c r="CO105" s="70"/>
      <c r="CP105" s="71"/>
      <c r="CQ105" s="69"/>
      <c r="CR105" s="70"/>
      <c r="CS105" s="72"/>
      <c r="CT105" s="73"/>
      <c r="CU105" s="70"/>
      <c r="CV105" s="71"/>
      <c r="CW105" s="69"/>
      <c r="CX105" s="70"/>
      <c r="CY105" s="72"/>
      <c r="CZ105" s="73"/>
      <c r="DA105" s="70"/>
      <c r="DB105" s="72"/>
      <c r="DC105" s="74"/>
    </row>
    <row r="106" spans="1:107" ht="16.5" hidden="1" thickTop="1" thickBot="1" x14ac:dyDescent="0.3">
      <c r="A106" s="76"/>
      <c r="B106" s="25" t="s">
        <v>74</v>
      </c>
      <c r="C106" s="26">
        <v>2019</v>
      </c>
      <c r="D106" s="52"/>
      <c r="E106" s="53"/>
      <c r="F106" s="52"/>
      <c r="G106" s="53"/>
      <c r="H106" s="52"/>
      <c r="I106" s="53"/>
      <c r="J106" s="52"/>
      <c r="K106" s="53"/>
      <c r="L106" s="52"/>
      <c r="M106" s="53"/>
      <c r="N106" s="52"/>
      <c r="O106" s="53"/>
      <c r="P106" s="52"/>
      <c r="Q106" s="53"/>
      <c r="R106" s="52"/>
      <c r="S106" s="53"/>
      <c r="T106" s="52"/>
      <c r="U106" s="53"/>
      <c r="V106" s="52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5"/>
      <c r="AH106" s="55"/>
      <c r="AI106" s="55"/>
      <c r="AJ106" s="54"/>
      <c r="AK106" s="54"/>
      <c r="AL106" s="53"/>
      <c r="AM106" s="53"/>
      <c r="AN106" s="53"/>
      <c r="AO106" s="53"/>
      <c r="AP106" s="56"/>
      <c r="AQ106" s="55"/>
      <c r="AR106" s="57"/>
      <c r="AS106" s="58"/>
      <c r="AT106" s="59"/>
      <c r="AU106" s="60"/>
      <c r="AV106" s="58"/>
      <c r="AW106" s="59"/>
      <c r="AX106" s="60"/>
      <c r="AY106" s="58"/>
      <c r="AZ106" s="59"/>
      <c r="BA106" s="60"/>
      <c r="BB106" s="58"/>
      <c r="BC106" s="59"/>
      <c r="BD106" s="60"/>
      <c r="BE106" s="58"/>
      <c r="BF106" s="59"/>
      <c r="BG106" s="60"/>
      <c r="BH106" s="194"/>
      <c r="BI106" s="62"/>
      <c r="BJ106" s="63"/>
      <c r="BK106" s="54"/>
      <c r="BL106" s="56"/>
      <c r="BM106" s="62"/>
      <c r="BN106" s="63"/>
      <c r="BO106" s="54"/>
      <c r="BP106" s="56"/>
      <c r="BQ106" s="62"/>
      <c r="BR106" s="57"/>
      <c r="BS106" s="64"/>
      <c r="BT106" s="65"/>
      <c r="BU106" s="66"/>
      <c r="BV106" s="67"/>
      <c r="BW106" s="64"/>
      <c r="BX106" s="65"/>
      <c r="BY106" s="66"/>
      <c r="BZ106" s="67"/>
      <c r="CA106" s="64"/>
      <c r="CB106" s="65"/>
      <c r="CC106" s="199"/>
      <c r="CD106" s="271"/>
      <c r="CE106" s="272"/>
      <c r="CF106" s="271"/>
      <c r="CG106" s="272"/>
      <c r="CH106" s="271"/>
      <c r="CI106" s="272"/>
      <c r="CJ106" s="271"/>
      <c r="CK106" s="272"/>
      <c r="CL106" s="271"/>
      <c r="CM106" s="272"/>
      <c r="CN106" s="69"/>
      <c r="CO106" s="70"/>
      <c r="CP106" s="71"/>
      <c r="CQ106" s="69"/>
      <c r="CR106" s="70"/>
      <c r="CS106" s="72"/>
      <c r="CT106" s="73"/>
      <c r="CU106" s="70"/>
      <c r="CV106" s="71"/>
      <c r="CW106" s="69"/>
      <c r="CX106" s="70"/>
      <c r="CY106" s="72"/>
      <c r="CZ106" s="73"/>
      <c r="DA106" s="70"/>
      <c r="DB106" s="72"/>
      <c r="DC106" s="74"/>
    </row>
    <row r="107" spans="1:107" ht="16.5" hidden="1" thickTop="1" thickBot="1" x14ac:dyDescent="0.3">
      <c r="A107" s="76"/>
      <c r="B107" s="25" t="s">
        <v>74</v>
      </c>
      <c r="C107" s="26">
        <v>2019</v>
      </c>
      <c r="D107" s="52"/>
      <c r="E107" s="53"/>
      <c r="F107" s="52"/>
      <c r="G107" s="53"/>
      <c r="H107" s="52"/>
      <c r="I107" s="53"/>
      <c r="J107" s="52"/>
      <c r="K107" s="53"/>
      <c r="L107" s="52"/>
      <c r="M107" s="53"/>
      <c r="N107" s="52"/>
      <c r="O107" s="53"/>
      <c r="P107" s="52"/>
      <c r="Q107" s="53"/>
      <c r="R107" s="52"/>
      <c r="S107" s="53"/>
      <c r="T107" s="52"/>
      <c r="U107" s="53"/>
      <c r="V107" s="52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5"/>
      <c r="AH107" s="55"/>
      <c r="AI107" s="55"/>
      <c r="AJ107" s="54"/>
      <c r="AK107" s="54"/>
      <c r="AL107" s="53"/>
      <c r="AM107" s="53"/>
      <c r="AN107" s="53"/>
      <c r="AO107" s="53"/>
      <c r="AP107" s="56"/>
      <c r="AQ107" s="55"/>
      <c r="AR107" s="57"/>
      <c r="AS107" s="58"/>
      <c r="AT107" s="59"/>
      <c r="AU107" s="60"/>
      <c r="AV107" s="58"/>
      <c r="AW107" s="59"/>
      <c r="AX107" s="60"/>
      <c r="AY107" s="58"/>
      <c r="AZ107" s="59"/>
      <c r="BA107" s="60"/>
      <c r="BB107" s="58"/>
      <c r="BC107" s="59"/>
      <c r="BD107" s="60"/>
      <c r="BE107" s="58"/>
      <c r="BF107" s="59"/>
      <c r="BG107" s="60"/>
      <c r="BH107" s="194"/>
      <c r="BI107" s="62"/>
      <c r="BJ107" s="63"/>
      <c r="BK107" s="54"/>
      <c r="BL107" s="56"/>
      <c r="BM107" s="62"/>
      <c r="BN107" s="63"/>
      <c r="BO107" s="54"/>
      <c r="BP107" s="56"/>
      <c r="BQ107" s="62"/>
      <c r="BR107" s="57"/>
      <c r="BS107" s="64"/>
      <c r="BT107" s="65"/>
      <c r="BU107" s="66"/>
      <c r="BV107" s="67"/>
      <c r="BW107" s="64"/>
      <c r="BX107" s="65"/>
      <c r="BY107" s="66"/>
      <c r="BZ107" s="67"/>
      <c r="CA107" s="64"/>
      <c r="CB107" s="65"/>
      <c r="CC107" s="199"/>
      <c r="CD107" s="271"/>
      <c r="CE107" s="272"/>
      <c r="CF107" s="271"/>
      <c r="CG107" s="272"/>
      <c r="CH107" s="271"/>
      <c r="CI107" s="272"/>
      <c r="CJ107" s="271"/>
      <c r="CK107" s="272"/>
      <c r="CL107" s="271"/>
      <c r="CM107" s="272"/>
      <c r="CN107" s="69"/>
      <c r="CO107" s="70"/>
      <c r="CP107" s="71"/>
      <c r="CQ107" s="69"/>
      <c r="CR107" s="70"/>
      <c r="CS107" s="72"/>
      <c r="CT107" s="73"/>
      <c r="CU107" s="70"/>
      <c r="CV107" s="71"/>
      <c r="CW107" s="69"/>
      <c r="CX107" s="70"/>
      <c r="CY107" s="72"/>
      <c r="CZ107" s="73"/>
      <c r="DA107" s="70"/>
      <c r="DB107" s="72"/>
      <c r="DC107" s="74"/>
    </row>
    <row r="108" spans="1:107" ht="16.5" hidden="1" thickTop="1" thickBot="1" x14ac:dyDescent="0.3">
      <c r="A108" s="76"/>
      <c r="B108" s="25" t="s">
        <v>74</v>
      </c>
      <c r="C108" s="26">
        <v>2019</v>
      </c>
      <c r="D108" s="52"/>
      <c r="E108" s="53"/>
      <c r="F108" s="52"/>
      <c r="G108" s="53"/>
      <c r="H108" s="52"/>
      <c r="I108" s="53"/>
      <c r="J108" s="52"/>
      <c r="K108" s="53"/>
      <c r="L108" s="52"/>
      <c r="M108" s="53"/>
      <c r="N108" s="52"/>
      <c r="O108" s="53"/>
      <c r="P108" s="52"/>
      <c r="Q108" s="53"/>
      <c r="R108" s="52"/>
      <c r="S108" s="53"/>
      <c r="T108" s="52"/>
      <c r="U108" s="53"/>
      <c r="V108" s="52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5"/>
      <c r="AH108" s="55"/>
      <c r="AI108" s="55"/>
      <c r="AJ108" s="54"/>
      <c r="AK108" s="54"/>
      <c r="AL108" s="53"/>
      <c r="AM108" s="53"/>
      <c r="AN108" s="53"/>
      <c r="AO108" s="53"/>
      <c r="AP108" s="56"/>
      <c r="AQ108" s="55"/>
      <c r="AR108" s="57"/>
      <c r="AS108" s="58"/>
      <c r="AT108" s="59"/>
      <c r="AU108" s="60"/>
      <c r="AV108" s="58"/>
      <c r="AW108" s="59"/>
      <c r="AX108" s="60"/>
      <c r="AY108" s="58"/>
      <c r="AZ108" s="59"/>
      <c r="BA108" s="60"/>
      <c r="BB108" s="58"/>
      <c r="BC108" s="59"/>
      <c r="BD108" s="60"/>
      <c r="BE108" s="58"/>
      <c r="BF108" s="59"/>
      <c r="BG108" s="60"/>
      <c r="BH108" s="194"/>
      <c r="BI108" s="62"/>
      <c r="BJ108" s="63"/>
      <c r="BK108" s="54"/>
      <c r="BL108" s="56"/>
      <c r="BM108" s="62"/>
      <c r="BN108" s="63"/>
      <c r="BO108" s="54"/>
      <c r="BP108" s="56"/>
      <c r="BQ108" s="62"/>
      <c r="BR108" s="57"/>
      <c r="BS108" s="64"/>
      <c r="BT108" s="65"/>
      <c r="BU108" s="66"/>
      <c r="BV108" s="67"/>
      <c r="BW108" s="64"/>
      <c r="BX108" s="65"/>
      <c r="BY108" s="66"/>
      <c r="BZ108" s="67"/>
      <c r="CA108" s="64"/>
      <c r="CB108" s="65"/>
      <c r="CC108" s="199"/>
      <c r="CD108" s="271"/>
      <c r="CE108" s="272"/>
      <c r="CF108" s="271"/>
      <c r="CG108" s="272"/>
      <c r="CH108" s="271"/>
      <c r="CI108" s="272"/>
      <c r="CJ108" s="271"/>
      <c r="CK108" s="272"/>
      <c r="CL108" s="271"/>
      <c r="CM108" s="272"/>
      <c r="CN108" s="69"/>
      <c r="CO108" s="70"/>
      <c r="CP108" s="71"/>
      <c r="CQ108" s="69"/>
      <c r="CR108" s="70"/>
      <c r="CS108" s="72"/>
      <c r="CT108" s="73"/>
      <c r="CU108" s="70"/>
      <c r="CV108" s="71"/>
      <c r="CW108" s="69"/>
      <c r="CX108" s="70"/>
      <c r="CY108" s="72"/>
      <c r="CZ108" s="73"/>
      <c r="DA108" s="70"/>
      <c r="DB108" s="72"/>
      <c r="DC108" s="74"/>
    </row>
    <row r="109" spans="1:107" ht="16.5" hidden="1" thickTop="1" thickBot="1" x14ac:dyDescent="0.3">
      <c r="A109" s="76"/>
      <c r="B109" s="25" t="s">
        <v>74</v>
      </c>
      <c r="C109" s="26">
        <v>2019</v>
      </c>
      <c r="D109" s="52"/>
      <c r="E109" s="53"/>
      <c r="F109" s="52"/>
      <c r="G109" s="53"/>
      <c r="H109" s="52"/>
      <c r="I109" s="53"/>
      <c r="J109" s="52"/>
      <c r="K109" s="53"/>
      <c r="L109" s="52"/>
      <c r="M109" s="53"/>
      <c r="N109" s="52"/>
      <c r="O109" s="53"/>
      <c r="P109" s="52"/>
      <c r="Q109" s="53"/>
      <c r="R109" s="52"/>
      <c r="S109" s="53"/>
      <c r="T109" s="52"/>
      <c r="U109" s="53"/>
      <c r="V109" s="52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5"/>
      <c r="AH109" s="55"/>
      <c r="AI109" s="55"/>
      <c r="AJ109" s="54"/>
      <c r="AK109" s="54"/>
      <c r="AL109" s="53"/>
      <c r="AM109" s="53"/>
      <c r="AN109" s="53"/>
      <c r="AO109" s="53"/>
      <c r="AP109" s="56"/>
      <c r="AQ109" s="55"/>
      <c r="AR109" s="57"/>
      <c r="AS109" s="58"/>
      <c r="AT109" s="59"/>
      <c r="AU109" s="60"/>
      <c r="AV109" s="58"/>
      <c r="AW109" s="59"/>
      <c r="AX109" s="60"/>
      <c r="AY109" s="58"/>
      <c r="AZ109" s="59"/>
      <c r="BA109" s="60"/>
      <c r="BB109" s="58"/>
      <c r="BC109" s="59"/>
      <c r="BD109" s="60"/>
      <c r="BE109" s="58"/>
      <c r="BF109" s="59"/>
      <c r="BG109" s="60"/>
      <c r="BH109" s="194"/>
      <c r="BI109" s="62"/>
      <c r="BJ109" s="63"/>
      <c r="BK109" s="54"/>
      <c r="BL109" s="56"/>
      <c r="BM109" s="62"/>
      <c r="BN109" s="63"/>
      <c r="BO109" s="54"/>
      <c r="BP109" s="56"/>
      <c r="BQ109" s="62"/>
      <c r="BR109" s="57"/>
      <c r="BS109" s="64"/>
      <c r="BT109" s="65"/>
      <c r="BU109" s="66"/>
      <c r="BV109" s="67"/>
      <c r="BW109" s="64"/>
      <c r="BX109" s="65"/>
      <c r="BY109" s="66"/>
      <c r="BZ109" s="67"/>
      <c r="CA109" s="64"/>
      <c r="CB109" s="65"/>
      <c r="CC109" s="199"/>
      <c r="CD109" s="271"/>
      <c r="CE109" s="272"/>
      <c r="CF109" s="271"/>
      <c r="CG109" s="272"/>
      <c r="CH109" s="271"/>
      <c r="CI109" s="272"/>
      <c r="CJ109" s="271"/>
      <c r="CK109" s="272"/>
      <c r="CL109" s="271"/>
      <c r="CM109" s="272"/>
      <c r="CN109" s="69"/>
      <c r="CO109" s="70"/>
      <c r="CP109" s="71"/>
      <c r="CQ109" s="69"/>
      <c r="CR109" s="70"/>
      <c r="CS109" s="72"/>
      <c r="CT109" s="73"/>
      <c r="CU109" s="70"/>
      <c r="CV109" s="71"/>
      <c r="CW109" s="69"/>
      <c r="CX109" s="70"/>
      <c r="CY109" s="72"/>
      <c r="CZ109" s="73"/>
      <c r="DA109" s="70"/>
      <c r="DB109" s="72"/>
      <c r="DC109" s="74"/>
    </row>
    <row r="110" spans="1:107" ht="16.5" hidden="1" thickTop="1" thickBot="1" x14ac:dyDescent="0.3">
      <c r="A110" s="76"/>
      <c r="B110" s="25" t="s">
        <v>74</v>
      </c>
      <c r="C110" s="26">
        <v>2019</v>
      </c>
      <c r="D110" s="52"/>
      <c r="E110" s="53"/>
      <c r="F110" s="52"/>
      <c r="G110" s="53"/>
      <c r="H110" s="52"/>
      <c r="I110" s="53"/>
      <c r="J110" s="52"/>
      <c r="K110" s="53"/>
      <c r="L110" s="52"/>
      <c r="M110" s="53"/>
      <c r="N110" s="52"/>
      <c r="O110" s="53"/>
      <c r="P110" s="52"/>
      <c r="Q110" s="53"/>
      <c r="R110" s="52"/>
      <c r="S110" s="53"/>
      <c r="T110" s="52"/>
      <c r="U110" s="53"/>
      <c r="V110" s="52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5"/>
      <c r="AH110" s="55"/>
      <c r="AI110" s="55"/>
      <c r="AJ110" s="54"/>
      <c r="AK110" s="54"/>
      <c r="AL110" s="53"/>
      <c r="AM110" s="53"/>
      <c r="AN110" s="53"/>
      <c r="AO110" s="53"/>
      <c r="AP110" s="56"/>
      <c r="AQ110" s="55"/>
      <c r="AR110" s="57"/>
      <c r="AS110" s="58"/>
      <c r="AT110" s="59"/>
      <c r="AU110" s="60"/>
      <c r="AV110" s="58"/>
      <c r="AW110" s="59"/>
      <c r="AX110" s="60"/>
      <c r="AY110" s="58"/>
      <c r="AZ110" s="59"/>
      <c r="BA110" s="60"/>
      <c r="BB110" s="58"/>
      <c r="BC110" s="59"/>
      <c r="BD110" s="60"/>
      <c r="BE110" s="58"/>
      <c r="BF110" s="59"/>
      <c r="BG110" s="60"/>
      <c r="BH110" s="194"/>
      <c r="BI110" s="62"/>
      <c r="BJ110" s="63"/>
      <c r="BK110" s="54"/>
      <c r="BL110" s="56"/>
      <c r="BM110" s="62"/>
      <c r="BN110" s="63"/>
      <c r="BO110" s="54"/>
      <c r="BP110" s="56"/>
      <c r="BQ110" s="62"/>
      <c r="BR110" s="57"/>
      <c r="BS110" s="64"/>
      <c r="BT110" s="65"/>
      <c r="BU110" s="66"/>
      <c r="BV110" s="67"/>
      <c r="BW110" s="64"/>
      <c r="BX110" s="65"/>
      <c r="BY110" s="66"/>
      <c r="BZ110" s="67"/>
      <c r="CA110" s="64"/>
      <c r="CB110" s="65"/>
      <c r="CC110" s="199"/>
      <c r="CD110" s="271"/>
      <c r="CE110" s="272"/>
      <c r="CF110" s="271"/>
      <c r="CG110" s="272"/>
      <c r="CH110" s="271"/>
      <c r="CI110" s="272"/>
      <c r="CJ110" s="271"/>
      <c r="CK110" s="272"/>
      <c r="CL110" s="271"/>
      <c r="CM110" s="272"/>
      <c r="CN110" s="69"/>
      <c r="CO110" s="70"/>
      <c r="CP110" s="71"/>
      <c r="CQ110" s="69"/>
      <c r="CR110" s="70"/>
      <c r="CS110" s="72"/>
      <c r="CT110" s="73"/>
      <c r="CU110" s="70"/>
      <c r="CV110" s="71"/>
      <c r="CW110" s="69"/>
      <c r="CX110" s="70"/>
      <c r="CY110" s="72"/>
      <c r="CZ110" s="73"/>
      <c r="DA110" s="70"/>
      <c r="DB110" s="72"/>
      <c r="DC110" s="74"/>
    </row>
    <row r="111" spans="1:107" ht="16.5" hidden="1" thickTop="1" thickBot="1" x14ac:dyDescent="0.3">
      <c r="A111" s="76"/>
      <c r="B111" s="25" t="s">
        <v>74</v>
      </c>
      <c r="C111" s="26">
        <v>2019</v>
      </c>
      <c r="D111" s="52"/>
      <c r="E111" s="53"/>
      <c r="F111" s="52"/>
      <c r="G111" s="53"/>
      <c r="H111" s="52"/>
      <c r="I111" s="53"/>
      <c r="J111" s="52"/>
      <c r="K111" s="53"/>
      <c r="L111" s="52"/>
      <c r="M111" s="53"/>
      <c r="N111" s="52"/>
      <c r="O111" s="53"/>
      <c r="P111" s="52"/>
      <c r="Q111" s="53"/>
      <c r="R111" s="52"/>
      <c r="S111" s="53"/>
      <c r="T111" s="52"/>
      <c r="U111" s="53"/>
      <c r="V111" s="52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5"/>
      <c r="AH111" s="55"/>
      <c r="AI111" s="55"/>
      <c r="AJ111" s="54"/>
      <c r="AK111" s="54"/>
      <c r="AL111" s="53"/>
      <c r="AM111" s="53"/>
      <c r="AN111" s="53"/>
      <c r="AO111" s="53"/>
      <c r="AP111" s="56"/>
      <c r="AQ111" s="55"/>
      <c r="AR111" s="57"/>
      <c r="AS111" s="58"/>
      <c r="AT111" s="59"/>
      <c r="AU111" s="60"/>
      <c r="AV111" s="58"/>
      <c r="AW111" s="59"/>
      <c r="AX111" s="60"/>
      <c r="AY111" s="58"/>
      <c r="AZ111" s="59"/>
      <c r="BA111" s="60"/>
      <c r="BB111" s="58"/>
      <c r="BC111" s="59"/>
      <c r="BD111" s="60"/>
      <c r="BE111" s="58"/>
      <c r="BF111" s="59"/>
      <c r="BG111" s="60"/>
      <c r="BH111" s="194"/>
      <c r="BI111" s="62"/>
      <c r="BJ111" s="63"/>
      <c r="BK111" s="54"/>
      <c r="BL111" s="56"/>
      <c r="BM111" s="62"/>
      <c r="BN111" s="63"/>
      <c r="BO111" s="54"/>
      <c r="BP111" s="56"/>
      <c r="BQ111" s="62"/>
      <c r="BR111" s="57"/>
      <c r="BS111" s="64"/>
      <c r="BT111" s="65"/>
      <c r="BU111" s="66"/>
      <c r="BV111" s="67"/>
      <c r="BW111" s="64"/>
      <c r="BX111" s="65"/>
      <c r="BY111" s="66"/>
      <c r="BZ111" s="67"/>
      <c r="CA111" s="64"/>
      <c r="CB111" s="65"/>
      <c r="CC111" s="199"/>
      <c r="CD111" s="271"/>
      <c r="CE111" s="272"/>
      <c r="CF111" s="271"/>
      <c r="CG111" s="272"/>
      <c r="CH111" s="271"/>
      <c r="CI111" s="272"/>
      <c r="CJ111" s="271"/>
      <c r="CK111" s="272"/>
      <c r="CL111" s="271"/>
      <c r="CM111" s="272"/>
      <c r="CN111" s="69"/>
      <c r="CO111" s="70"/>
      <c r="CP111" s="71"/>
      <c r="CQ111" s="69"/>
      <c r="CR111" s="70"/>
      <c r="CS111" s="72"/>
      <c r="CT111" s="73"/>
      <c r="CU111" s="70"/>
      <c r="CV111" s="71"/>
      <c r="CW111" s="69"/>
      <c r="CX111" s="70"/>
      <c r="CY111" s="72"/>
      <c r="CZ111" s="73"/>
      <c r="DA111" s="70"/>
      <c r="DB111" s="72"/>
      <c r="DC111" s="74"/>
    </row>
    <row r="112" spans="1:107" ht="16.5" hidden="1" thickTop="1" thickBot="1" x14ac:dyDescent="0.3">
      <c r="A112" s="76"/>
      <c r="B112" s="25" t="s">
        <v>74</v>
      </c>
      <c r="C112" s="26">
        <v>2019</v>
      </c>
      <c r="D112" s="52"/>
      <c r="E112" s="53"/>
      <c r="F112" s="52"/>
      <c r="G112" s="53"/>
      <c r="H112" s="52"/>
      <c r="I112" s="53"/>
      <c r="J112" s="52"/>
      <c r="K112" s="53"/>
      <c r="L112" s="52"/>
      <c r="M112" s="53"/>
      <c r="N112" s="52"/>
      <c r="O112" s="53"/>
      <c r="P112" s="52"/>
      <c r="Q112" s="53"/>
      <c r="R112" s="52"/>
      <c r="S112" s="53"/>
      <c r="T112" s="52"/>
      <c r="U112" s="53"/>
      <c r="V112" s="52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5"/>
      <c r="AH112" s="55"/>
      <c r="AI112" s="55"/>
      <c r="AJ112" s="54"/>
      <c r="AK112" s="54"/>
      <c r="AL112" s="53"/>
      <c r="AM112" s="53"/>
      <c r="AN112" s="53"/>
      <c r="AO112" s="53"/>
      <c r="AP112" s="56"/>
      <c r="AQ112" s="55"/>
      <c r="AR112" s="57"/>
      <c r="AS112" s="58"/>
      <c r="AT112" s="59"/>
      <c r="AU112" s="60"/>
      <c r="AV112" s="58"/>
      <c r="AW112" s="59"/>
      <c r="AX112" s="60"/>
      <c r="AY112" s="58"/>
      <c r="AZ112" s="59"/>
      <c r="BA112" s="60"/>
      <c r="BB112" s="58"/>
      <c r="BC112" s="59"/>
      <c r="BD112" s="60"/>
      <c r="BE112" s="58"/>
      <c r="BF112" s="59"/>
      <c r="BG112" s="60"/>
      <c r="BH112" s="194"/>
      <c r="BI112" s="62"/>
      <c r="BJ112" s="63"/>
      <c r="BK112" s="54"/>
      <c r="BL112" s="56"/>
      <c r="BM112" s="62"/>
      <c r="BN112" s="63"/>
      <c r="BO112" s="54"/>
      <c r="BP112" s="56"/>
      <c r="BQ112" s="62"/>
      <c r="BR112" s="57"/>
      <c r="BS112" s="64"/>
      <c r="BT112" s="65"/>
      <c r="BU112" s="66"/>
      <c r="BV112" s="67"/>
      <c r="BW112" s="64"/>
      <c r="BX112" s="65"/>
      <c r="BY112" s="66"/>
      <c r="BZ112" s="67"/>
      <c r="CA112" s="64"/>
      <c r="CB112" s="65"/>
      <c r="CC112" s="199"/>
      <c r="CD112" s="271"/>
      <c r="CE112" s="272"/>
      <c r="CF112" s="271"/>
      <c r="CG112" s="272"/>
      <c r="CH112" s="271"/>
      <c r="CI112" s="272"/>
      <c r="CJ112" s="271"/>
      <c r="CK112" s="272"/>
      <c r="CL112" s="271"/>
      <c r="CM112" s="272"/>
      <c r="CN112" s="69"/>
      <c r="CO112" s="70"/>
      <c r="CP112" s="71"/>
      <c r="CQ112" s="69"/>
      <c r="CR112" s="70"/>
      <c r="CS112" s="72"/>
      <c r="CT112" s="73"/>
      <c r="CU112" s="70"/>
      <c r="CV112" s="71"/>
      <c r="CW112" s="69"/>
      <c r="CX112" s="70"/>
      <c r="CY112" s="72"/>
      <c r="CZ112" s="73"/>
      <c r="DA112" s="70"/>
      <c r="DB112" s="72"/>
      <c r="DC112" s="74"/>
    </row>
    <row r="113" spans="1:107" ht="16.5" hidden="1" thickTop="1" thickBot="1" x14ac:dyDescent="0.3">
      <c r="A113" s="76"/>
      <c r="B113" s="25" t="s">
        <v>74</v>
      </c>
      <c r="C113" s="26">
        <v>2019</v>
      </c>
      <c r="D113" s="52"/>
      <c r="E113" s="53"/>
      <c r="F113" s="52"/>
      <c r="G113" s="53"/>
      <c r="H113" s="52"/>
      <c r="I113" s="53"/>
      <c r="J113" s="52"/>
      <c r="K113" s="53"/>
      <c r="L113" s="52"/>
      <c r="M113" s="53"/>
      <c r="N113" s="52"/>
      <c r="O113" s="53"/>
      <c r="P113" s="52"/>
      <c r="Q113" s="53"/>
      <c r="R113" s="52"/>
      <c r="S113" s="53"/>
      <c r="T113" s="52"/>
      <c r="U113" s="53"/>
      <c r="V113" s="52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5"/>
      <c r="AH113" s="55"/>
      <c r="AI113" s="55"/>
      <c r="AJ113" s="54"/>
      <c r="AK113" s="54"/>
      <c r="AL113" s="53"/>
      <c r="AM113" s="53"/>
      <c r="AN113" s="53"/>
      <c r="AO113" s="53"/>
      <c r="AP113" s="56"/>
      <c r="AQ113" s="55"/>
      <c r="AR113" s="57"/>
      <c r="AS113" s="58"/>
      <c r="AT113" s="59"/>
      <c r="AU113" s="60"/>
      <c r="AV113" s="58"/>
      <c r="AW113" s="59"/>
      <c r="AX113" s="60"/>
      <c r="AY113" s="58"/>
      <c r="AZ113" s="59"/>
      <c r="BA113" s="60"/>
      <c r="BB113" s="58"/>
      <c r="BC113" s="59"/>
      <c r="BD113" s="60"/>
      <c r="BE113" s="58"/>
      <c r="BF113" s="59"/>
      <c r="BG113" s="60"/>
      <c r="BH113" s="194"/>
      <c r="BI113" s="62"/>
      <c r="BJ113" s="63"/>
      <c r="BK113" s="54"/>
      <c r="BL113" s="56"/>
      <c r="BM113" s="62"/>
      <c r="BN113" s="63"/>
      <c r="BO113" s="54"/>
      <c r="BP113" s="56"/>
      <c r="BQ113" s="62"/>
      <c r="BR113" s="57"/>
      <c r="BS113" s="64"/>
      <c r="BT113" s="65"/>
      <c r="BU113" s="66"/>
      <c r="BV113" s="67"/>
      <c r="BW113" s="64"/>
      <c r="BX113" s="65"/>
      <c r="BY113" s="66"/>
      <c r="BZ113" s="67"/>
      <c r="CA113" s="64"/>
      <c r="CB113" s="65"/>
      <c r="CC113" s="199"/>
      <c r="CD113" s="271"/>
      <c r="CE113" s="272"/>
      <c r="CF113" s="271"/>
      <c r="CG113" s="272"/>
      <c r="CH113" s="271"/>
      <c r="CI113" s="272"/>
      <c r="CJ113" s="271"/>
      <c r="CK113" s="272"/>
      <c r="CL113" s="271"/>
      <c r="CM113" s="272"/>
      <c r="CN113" s="69"/>
      <c r="CO113" s="70"/>
      <c r="CP113" s="71"/>
      <c r="CQ113" s="69"/>
      <c r="CR113" s="70"/>
      <c r="CS113" s="72"/>
      <c r="CT113" s="73"/>
      <c r="CU113" s="70"/>
      <c r="CV113" s="71"/>
      <c r="CW113" s="69"/>
      <c r="CX113" s="70"/>
      <c r="CY113" s="72"/>
      <c r="CZ113" s="73"/>
      <c r="DA113" s="70"/>
      <c r="DB113" s="72"/>
      <c r="DC113" s="74"/>
    </row>
    <row r="114" spans="1:107" ht="16.5" hidden="1" thickTop="1" thickBot="1" x14ac:dyDescent="0.3">
      <c r="A114" s="76"/>
      <c r="B114" s="25" t="s">
        <v>74</v>
      </c>
      <c r="C114" s="26">
        <v>2019</v>
      </c>
      <c r="D114" s="52"/>
      <c r="E114" s="53"/>
      <c r="F114" s="52"/>
      <c r="G114" s="53"/>
      <c r="H114" s="52"/>
      <c r="I114" s="53"/>
      <c r="J114" s="52"/>
      <c r="K114" s="53"/>
      <c r="L114" s="52"/>
      <c r="M114" s="53"/>
      <c r="N114" s="52"/>
      <c r="O114" s="53"/>
      <c r="P114" s="52"/>
      <c r="Q114" s="53"/>
      <c r="R114" s="52"/>
      <c r="S114" s="53"/>
      <c r="T114" s="52"/>
      <c r="U114" s="53"/>
      <c r="V114" s="52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5"/>
      <c r="AH114" s="55"/>
      <c r="AI114" s="55"/>
      <c r="AJ114" s="54"/>
      <c r="AK114" s="54"/>
      <c r="AL114" s="53"/>
      <c r="AM114" s="53"/>
      <c r="AN114" s="53"/>
      <c r="AO114" s="53"/>
      <c r="AP114" s="56"/>
      <c r="AQ114" s="55"/>
      <c r="AR114" s="57"/>
      <c r="AS114" s="58"/>
      <c r="AT114" s="59"/>
      <c r="AU114" s="60"/>
      <c r="AV114" s="58"/>
      <c r="AW114" s="59"/>
      <c r="AX114" s="60"/>
      <c r="AY114" s="58"/>
      <c r="AZ114" s="59"/>
      <c r="BA114" s="60"/>
      <c r="BB114" s="58"/>
      <c r="BC114" s="59"/>
      <c r="BD114" s="60"/>
      <c r="BE114" s="58"/>
      <c r="BF114" s="59"/>
      <c r="BG114" s="60"/>
      <c r="BH114" s="194"/>
      <c r="BI114" s="62"/>
      <c r="BJ114" s="63"/>
      <c r="BK114" s="54"/>
      <c r="BL114" s="56"/>
      <c r="BM114" s="62"/>
      <c r="BN114" s="63"/>
      <c r="BO114" s="54"/>
      <c r="BP114" s="56"/>
      <c r="BQ114" s="62"/>
      <c r="BR114" s="57"/>
      <c r="BS114" s="64"/>
      <c r="BT114" s="65"/>
      <c r="BU114" s="66"/>
      <c r="BV114" s="67"/>
      <c r="BW114" s="64"/>
      <c r="BX114" s="65"/>
      <c r="BY114" s="66"/>
      <c r="BZ114" s="67"/>
      <c r="CA114" s="64"/>
      <c r="CB114" s="65"/>
      <c r="CC114" s="199"/>
      <c r="CD114" s="271"/>
      <c r="CE114" s="272"/>
      <c r="CF114" s="271"/>
      <c r="CG114" s="272"/>
      <c r="CH114" s="271"/>
      <c r="CI114" s="272"/>
      <c r="CJ114" s="271"/>
      <c r="CK114" s="272"/>
      <c r="CL114" s="271"/>
      <c r="CM114" s="272"/>
      <c r="CN114" s="69"/>
      <c r="CO114" s="70"/>
      <c r="CP114" s="71"/>
      <c r="CQ114" s="69"/>
      <c r="CR114" s="70"/>
      <c r="CS114" s="72"/>
      <c r="CT114" s="73"/>
      <c r="CU114" s="70"/>
      <c r="CV114" s="71"/>
      <c r="CW114" s="69"/>
      <c r="CX114" s="70"/>
      <c r="CY114" s="72"/>
      <c r="CZ114" s="73"/>
      <c r="DA114" s="70"/>
      <c r="DB114" s="72"/>
      <c r="DC114" s="74"/>
    </row>
    <row r="115" spans="1:107" ht="16.5" hidden="1" thickTop="1" thickBot="1" x14ac:dyDescent="0.3">
      <c r="A115" s="76"/>
      <c r="B115" s="25" t="s">
        <v>74</v>
      </c>
      <c r="C115" s="26">
        <v>2019</v>
      </c>
      <c r="D115" s="52"/>
      <c r="E115" s="53"/>
      <c r="F115" s="52"/>
      <c r="G115" s="53"/>
      <c r="H115" s="52"/>
      <c r="I115" s="53"/>
      <c r="J115" s="52"/>
      <c r="K115" s="53"/>
      <c r="L115" s="52"/>
      <c r="M115" s="53"/>
      <c r="N115" s="52"/>
      <c r="O115" s="53"/>
      <c r="P115" s="52"/>
      <c r="Q115" s="53"/>
      <c r="R115" s="52"/>
      <c r="S115" s="53"/>
      <c r="T115" s="52"/>
      <c r="U115" s="53"/>
      <c r="V115" s="52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5"/>
      <c r="AH115" s="55"/>
      <c r="AI115" s="55"/>
      <c r="AJ115" s="54"/>
      <c r="AK115" s="54"/>
      <c r="AL115" s="53"/>
      <c r="AM115" s="53"/>
      <c r="AN115" s="53"/>
      <c r="AO115" s="53"/>
      <c r="AP115" s="56"/>
      <c r="AQ115" s="55"/>
      <c r="AR115" s="57"/>
      <c r="AS115" s="58"/>
      <c r="AT115" s="59"/>
      <c r="AU115" s="60"/>
      <c r="AV115" s="58"/>
      <c r="AW115" s="59"/>
      <c r="AX115" s="60"/>
      <c r="AY115" s="58"/>
      <c r="AZ115" s="59"/>
      <c r="BA115" s="60"/>
      <c r="BB115" s="58"/>
      <c r="BC115" s="59"/>
      <c r="BD115" s="60"/>
      <c r="BE115" s="58"/>
      <c r="BF115" s="59"/>
      <c r="BG115" s="60"/>
      <c r="BH115" s="194"/>
      <c r="BI115" s="62"/>
      <c r="BJ115" s="63"/>
      <c r="BK115" s="54"/>
      <c r="BL115" s="56"/>
      <c r="BM115" s="62"/>
      <c r="BN115" s="63"/>
      <c r="BO115" s="54"/>
      <c r="BP115" s="56"/>
      <c r="BQ115" s="62"/>
      <c r="BR115" s="57"/>
      <c r="BS115" s="64"/>
      <c r="BT115" s="65"/>
      <c r="BU115" s="66"/>
      <c r="BV115" s="67"/>
      <c r="BW115" s="64"/>
      <c r="BX115" s="65"/>
      <c r="BY115" s="66"/>
      <c r="BZ115" s="67"/>
      <c r="CA115" s="64"/>
      <c r="CB115" s="65"/>
      <c r="CC115" s="199"/>
      <c r="CD115" s="271"/>
      <c r="CE115" s="272"/>
      <c r="CF115" s="271"/>
      <c r="CG115" s="272"/>
      <c r="CH115" s="271"/>
      <c r="CI115" s="272"/>
      <c r="CJ115" s="271"/>
      <c r="CK115" s="272"/>
      <c r="CL115" s="271"/>
      <c r="CM115" s="272"/>
      <c r="CN115" s="69"/>
      <c r="CO115" s="70"/>
      <c r="CP115" s="71"/>
      <c r="CQ115" s="69"/>
      <c r="CR115" s="70"/>
      <c r="CS115" s="72"/>
      <c r="CT115" s="73"/>
      <c r="CU115" s="70"/>
      <c r="CV115" s="71"/>
      <c r="CW115" s="69"/>
      <c r="CX115" s="70"/>
      <c r="CY115" s="72"/>
      <c r="CZ115" s="73"/>
      <c r="DA115" s="70"/>
      <c r="DB115" s="72"/>
      <c r="DC115" s="74"/>
    </row>
    <row r="116" spans="1:107" ht="16.5" hidden="1" thickTop="1" thickBot="1" x14ac:dyDescent="0.3">
      <c r="A116" s="76"/>
      <c r="B116" s="25" t="s">
        <v>74</v>
      </c>
      <c r="C116" s="26">
        <v>2019</v>
      </c>
      <c r="D116" s="52"/>
      <c r="E116" s="53"/>
      <c r="F116" s="52"/>
      <c r="G116" s="53"/>
      <c r="H116" s="52"/>
      <c r="I116" s="53"/>
      <c r="J116" s="52"/>
      <c r="K116" s="53"/>
      <c r="L116" s="52"/>
      <c r="M116" s="53"/>
      <c r="N116" s="52"/>
      <c r="O116" s="53"/>
      <c r="P116" s="52"/>
      <c r="Q116" s="53"/>
      <c r="R116" s="52"/>
      <c r="S116" s="53"/>
      <c r="T116" s="52"/>
      <c r="U116" s="53"/>
      <c r="V116" s="52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5"/>
      <c r="AH116" s="55"/>
      <c r="AI116" s="55"/>
      <c r="AJ116" s="54"/>
      <c r="AK116" s="54"/>
      <c r="AL116" s="53"/>
      <c r="AM116" s="53"/>
      <c r="AN116" s="53"/>
      <c r="AO116" s="53"/>
      <c r="AP116" s="56"/>
      <c r="AQ116" s="55"/>
      <c r="AR116" s="57"/>
      <c r="AS116" s="58"/>
      <c r="AT116" s="59"/>
      <c r="AU116" s="60"/>
      <c r="AV116" s="58"/>
      <c r="AW116" s="59"/>
      <c r="AX116" s="60"/>
      <c r="AY116" s="58"/>
      <c r="AZ116" s="59"/>
      <c r="BA116" s="60"/>
      <c r="BB116" s="58"/>
      <c r="BC116" s="59"/>
      <c r="BD116" s="60"/>
      <c r="BE116" s="58"/>
      <c r="BF116" s="59"/>
      <c r="BG116" s="60"/>
      <c r="BH116" s="194"/>
      <c r="BI116" s="62"/>
      <c r="BJ116" s="63"/>
      <c r="BK116" s="54"/>
      <c r="BL116" s="56"/>
      <c r="BM116" s="62"/>
      <c r="BN116" s="63"/>
      <c r="BO116" s="54"/>
      <c r="BP116" s="56"/>
      <c r="BQ116" s="62"/>
      <c r="BR116" s="57"/>
      <c r="BS116" s="64"/>
      <c r="BT116" s="65"/>
      <c r="BU116" s="66"/>
      <c r="BV116" s="67"/>
      <c r="BW116" s="64"/>
      <c r="BX116" s="65"/>
      <c r="BY116" s="66"/>
      <c r="BZ116" s="67"/>
      <c r="CA116" s="64"/>
      <c r="CB116" s="65"/>
      <c r="CC116" s="199"/>
      <c r="CD116" s="271"/>
      <c r="CE116" s="272"/>
      <c r="CF116" s="271"/>
      <c r="CG116" s="272"/>
      <c r="CH116" s="271"/>
      <c r="CI116" s="272"/>
      <c r="CJ116" s="271"/>
      <c r="CK116" s="272"/>
      <c r="CL116" s="271"/>
      <c r="CM116" s="272"/>
      <c r="CN116" s="69"/>
      <c r="CO116" s="70"/>
      <c r="CP116" s="71"/>
      <c r="CQ116" s="69"/>
      <c r="CR116" s="70"/>
      <c r="CS116" s="72"/>
      <c r="CT116" s="73"/>
      <c r="CU116" s="70"/>
      <c r="CV116" s="71"/>
      <c r="CW116" s="69"/>
      <c r="CX116" s="70"/>
      <c r="CY116" s="72"/>
      <c r="CZ116" s="73"/>
      <c r="DA116" s="70"/>
      <c r="DB116" s="72"/>
      <c r="DC116" s="74"/>
    </row>
    <row r="117" spans="1:107" ht="16.5" hidden="1" thickTop="1" thickBot="1" x14ac:dyDescent="0.3">
      <c r="A117" s="76"/>
      <c r="B117" s="25" t="s">
        <v>74</v>
      </c>
      <c r="C117" s="26">
        <v>2019</v>
      </c>
      <c r="D117" s="52"/>
      <c r="E117" s="53"/>
      <c r="F117" s="52"/>
      <c r="G117" s="53"/>
      <c r="H117" s="52"/>
      <c r="I117" s="53"/>
      <c r="J117" s="52"/>
      <c r="K117" s="53"/>
      <c r="L117" s="52"/>
      <c r="M117" s="53"/>
      <c r="N117" s="52"/>
      <c r="O117" s="53"/>
      <c r="P117" s="52"/>
      <c r="Q117" s="53"/>
      <c r="R117" s="52"/>
      <c r="S117" s="53"/>
      <c r="T117" s="52"/>
      <c r="U117" s="53"/>
      <c r="V117" s="52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5"/>
      <c r="AH117" s="55"/>
      <c r="AI117" s="55"/>
      <c r="AJ117" s="54"/>
      <c r="AK117" s="54"/>
      <c r="AL117" s="53"/>
      <c r="AM117" s="53"/>
      <c r="AN117" s="53"/>
      <c r="AO117" s="53"/>
      <c r="AP117" s="56"/>
      <c r="AQ117" s="55"/>
      <c r="AR117" s="57"/>
      <c r="AS117" s="58"/>
      <c r="AT117" s="59"/>
      <c r="AU117" s="60"/>
      <c r="AV117" s="58"/>
      <c r="AW117" s="59"/>
      <c r="AX117" s="60"/>
      <c r="AY117" s="58"/>
      <c r="AZ117" s="59"/>
      <c r="BA117" s="60"/>
      <c r="BB117" s="58"/>
      <c r="BC117" s="59"/>
      <c r="BD117" s="60"/>
      <c r="BE117" s="58"/>
      <c r="BF117" s="59"/>
      <c r="BG117" s="60"/>
      <c r="BH117" s="194"/>
      <c r="BI117" s="62"/>
      <c r="BJ117" s="63"/>
      <c r="BK117" s="54"/>
      <c r="BL117" s="56"/>
      <c r="BM117" s="62"/>
      <c r="BN117" s="63"/>
      <c r="BO117" s="54"/>
      <c r="BP117" s="56"/>
      <c r="BQ117" s="62"/>
      <c r="BR117" s="57"/>
      <c r="BS117" s="64"/>
      <c r="BT117" s="65"/>
      <c r="BU117" s="66"/>
      <c r="BV117" s="67"/>
      <c r="BW117" s="64"/>
      <c r="BX117" s="65"/>
      <c r="BY117" s="66"/>
      <c r="BZ117" s="67"/>
      <c r="CA117" s="64"/>
      <c r="CB117" s="65"/>
      <c r="CC117" s="199"/>
      <c r="CD117" s="271"/>
      <c r="CE117" s="272"/>
      <c r="CF117" s="271"/>
      <c r="CG117" s="272"/>
      <c r="CH117" s="271"/>
      <c r="CI117" s="272"/>
      <c r="CJ117" s="271"/>
      <c r="CK117" s="272"/>
      <c r="CL117" s="271"/>
      <c r="CM117" s="272"/>
      <c r="CN117" s="69"/>
      <c r="CO117" s="70"/>
      <c r="CP117" s="71"/>
      <c r="CQ117" s="69"/>
      <c r="CR117" s="70"/>
      <c r="CS117" s="72"/>
      <c r="CT117" s="73"/>
      <c r="CU117" s="70"/>
      <c r="CV117" s="71"/>
      <c r="CW117" s="69"/>
      <c r="CX117" s="70"/>
      <c r="CY117" s="72"/>
      <c r="CZ117" s="73"/>
      <c r="DA117" s="70"/>
      <c r="DB117" s="72"/>
      <c r="DC117" s="74"/>
    </row>
    <row r="118" spans="1:107" ht="16.5" hidden="1" thickTop="1" thickBot="1" x14ac:dyDescent="0.3">
      <c r="A118" s="76"/>
      <c r="B118" s="25" t="s">
        <v>74</v>
      </c>
      <c r="C118" s="26">
        <v>2019</v>
      </c>
      <c r="D118" s="52"/>
      <c r="E118" s="53"/>
      <c r="F118" s="52"/>
      <c r="G118" s="53"/>
      <c r="H118" s="52"/>
      <c r="I118" s="53"/>
      <c r="J118" s="52"/>
      <c r="K118" s="53"/>
      <c r="L118" s="52"/>
      <c r="M118" s="53"/>
      <c r="N118" s="52"/>
      <c r="O118" s="53"/>
      <c r="P118" s="52"/>
      <c r="Q118" s="53"/>
      <c r="R118" s="52"/>
      <c r="S118" s="53"/>
      <c r="T118" s="52"/>
      <c r="U118" s="53"/>
      <c r="V118" s="52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5"/>
      <c r="AH118" s="55"/>
      <c r="AI118" s="55"/>
      <c r="AJ118" s="54"/>
      <c r="AK118" s="54"/>
      <c r="AL118" s="53"/>
      <c r="AM118" s="53"/>
      <c r="AN118" s="53"/>
      <c r="AO118" s="53"/>
      <c r="AP118" s="56"/>
      <c r="AQ118" s="55"/>
      <c r="AR118" s="57"/>
      <c r="AS118" s="58"/>
      <c r="AT118" s="59"/>
      <c r="AU118" s="60"/>
      <c r="AV118" s="58"/>
      <c r="AW118" s="59"/>
      <c r="AX118" s="60"/>
      <c r="AY118" s="58"/>
      <c r="AZ118" s="59"/>
      <c r="BA118" s="60"/>
      <c r="BB118" s="58"/>
      <c r="BC118" s="59"/>
      <c r="BD118" s="60"/>
      <c r="BE118" s="58"/>
      <c r="BF118" s="59"/>
      <c r="BG118" s="60"/>
      <c r="BH118" s="194"/>
      <c r="BI118" s="62"/>
      <c r="BJ118" s="63"/>
      <c r="BK118" s="54"/>
      <c r="BL118" s="56"/>
      <c r="BM118" s="62"/>
      <c r="BN118" s="63"/>
      <c r="BO118" s="54"/>
      <c r="BP118" s="56"/>
      <c r="BQ118" s="62"/>
      <c r="BR118" s="57"/>
      <c r="BS118" s="64"/>
      <c r="BT118" s="65"/>
      <c r="BU118" s="66"/>
      <c r="BV118" s="67"/>
      <c r="BW118" s="64"/>
      <c r="BX118" s="65"/>
      <c r="BY118" s="66"/>
      <c r="BZ118" s="67"/>
      <c r="CA118" s="64"/>
      <c r="CB118" s="65"/>
      <c r="CC118" s="199"/>
      <c r="CD118" s="271"/>
      <c r="CE118" s="272"/>
      <c r="CF118" s="271"/>
      <c r="CG118" s="272"/>
      <c r="CH118" s="271"/>
      <c r="CI118" s="272"/>
      <c r="CJ118" s="271"/>
      <c r="CK118" s="272"/>
      <c r="CL118" s="271"/>
      <c r="CM118" s="272"/>
      <c r="CN118" s="69"/>
      <c r="CO118" s="70"/>
      <c r="CP118" s="71"/>
      <c r="CQ118" s="69"/>
      <c r="CR118" s="70"/>
      <c r="CS118" s="72"/>
      <c r="CT118" s="73"/>
      <c r="CU118" s="70"/>
      <c r="CV118" s="71"/>
      <c r="CW118" s="69"/>
      <c r="CX118" s="70"/>
      <c r="CY118" s="72"/>
      <c r="CZ118" s="73"/>
      <c r="DA118" s="70"/>
      <c r="DB118" s="72"/>
      <c r="DC118" s="74"/>
    </row>
    <row r="119" spans="1:107" ht="16.5" hidden="1" thickTop="1" thickBot="1" x14ac:dyDescent="0.3">
      <c r="A119" s="76"/>
      <c r="B119" s="25" t="s">
        <v>74</v>
      </c>
      <c r="C119" s="26">
        <v>2019</v>
      </c>
      <c r="D119" s="52"/>
      <c r="E119" s="53"/>
      <c r="F119" s="52"/>
      <c r="G119" s="53"/>
      <c r="H119" s="52"/>
      <c r="I119" s="53"/>
      <c r="J119" s="52"/>
      <c r="K119" s="53"/>
      <c r="L119" s="52"/>
      <c r="M119" s="53"/>
      <c r="N119" s="52"/>
      <c r="O119" s="53"/>
      <c r="P119" s="52"/>
      <c r="Q119" s="53"/>
      <c r="R119" s="52"/>
      <c r="S119" s="53"/>
      <c r="T119" s="52"/>
      <c r="U119" s="53"/>
      <c r="V119" s="52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5"/>
      <c r="AH119" s="55"/>
      <c r="AI119" s="55"/>
      <c r="AJ119" s="54"/>
      <c r="AK119" s="54"/>
      <c r="AL119" s="53"/>
      <c r="AM119" s="53"/>
      <c r="AN119" s="53"/>
      <c r="AO119" s="53"/>
      <c r="AP119" s="56"/>
      <c r="AQ119" s="55"/>
      <c r="AR119" s="57"/>
      <c r="AS119" s="58"/>
      <c r="AT119" s="59"/>
      <c r="AU119" s="60"/>
      <c r="AV119" s="58"/>
      <c r="AW119" s="59"/>
      <c r="AX119" s="60"/>
      <c r="AY119" s="58"/>
      <c r="AZ119" s="59"/>
      <c r="BA119" s="60"/>
      <c r="BB119" s="58"/>
      <c r="BC119" s="59"/>
      <c r="BD119" s="60"/>
      <c r="BE119" s="58"/>
      <c r="BF119" s="59"/>
      <c r="BG119" s="60"/>
      <c r="BH119" s="194"/>
      <c r="BI119" s="62"/>
      <c r="BJ119" s="63"/>
      <c r="BK119" s="54"/>
      <c r="BL119" s="56"/>
      <c r="BM119" s="62"/>
      <c r="BN119" s="63"/>
      <c r="BO119" s="54"/>
      <c r="BP119" s="56"/>
      <c r="BQ119" s="62"/>
      <c r="BR119" s="57"/>
      <c r="BS119" s="64"/>
      <c r="BT119" s="65"/>
      <c r="BU119" s="66"/>
      <c r="BV119" s="67"/>
      <c r="BW119" s="64"/>
      <c r="BX119" s="65"/>
      <c r="BY119" s="66"/>
      <c r="BZ119" s="67"/>
      <c r="CA119" s="64"/>
      <c r="CB119" s="65"/>
      <c r="CC119" s="199"/>
      <c r="CD119" s="271"/>
      <c r="CE119" s="272"/>
      <c r="CF119" s="271"/>
      <c r="CG119" s="272"/>
      <c r="CH119" s="271"/>
      <c r="CI119" s="272"/>
      <c r="CJ119" s="271"/>
      <c r="CK119" s="272"/>
      <c r="CL119" s="271"/>
      <c r="CM119" s="272"/>
      <c r="CN119" s="69"/>
      <c r="CO119" s="70"/>
      <c r="CP119" s="71"/>
      <c r="CQ119" s="69"/>
      <c r="CR119" s="70"/>
      <c r="CS119" s="72"/>
      <c r="CT119" s="73"/>
      <c r="CU119" s="70"/>
      <c r="CV119" s="71"/>
      <c r="CW119" s="69"/>
      <c r="CX119" s="70"/>
      <c r="CY119" s="72"/>
      <c r="CZ119" s="73"/>
      <c r="DA119" s="70"/>
      <c r="DB119" s="72"/>
      <c r="DC119" s="74"/>
    </row>
    <row r="120" spans="1:107" ht="16.5" hidden="1" thickTop="1" thickBot="1" x14ac:dyDescent="0.3">
      <c r="A120" s="76"/>
      <c r="B120" s="25" t="s">
        <v>74</v>
      </c>
      <c r="C120" s="26">
        <v>2019</v>
      </c>
      <c r="D120" s="52"/>
      <c r="E120" s="53"/>
      <c r="F120" s="52"/>
      <c r="G120" s="53"/>
      <c r="H120" s="52"/>
      <c r="I120" s="53"/>
      <c r="J120" s="52"/>
      <c r="K120" s="53"/>
      <c r="L120" s="52"/>
      <c r="M120" s="53"/>
      <c r="N120" s="52"/>
      <c r="O120" s="53"/>
      <c r="P120" s="52"/>
      <c r="Q120" s="53"/>
      <c r="R120" s="52"/>
      <c r="S120" s="53"/>
      <c r="T120" s="52"/>
      <c r="U120" s="53"/>
      <c r="V120" s="52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5"/>
      <c r="AH120" s="55"/>
      <c r="AI120" s="55"/>
      <c r="AJ120" s="54"/>
      <c r="AK120" s="54"/>
      <c r="AL120" s="53"/>
      <c r="AM120" s="53"/>
      <c r="AN120" s="53"/>
      <c r="AO120" s="53"/>
      <c r="AP120" s="56"/>
      <c r="AQ120" s="55"/>
      <c r="AR120" s="57"/>
      <c r="AS120" s="58"/>
      <c r="AT120" s="59"/>
      <c r="AU120" s="60"/>
      <c r="AV120" s="58"/>
      <c r="AW120" s="59"/>
      <c r="AX120" s="60"/>
      <c r="AY120" s="58"/>
      <c r="AZ120" s="59"/>
      <c r="BA120" s="60"/>
      <c r="BB120" s="58"/>
      <c r="BC120" s="59"/>
      <c r="BD120" s="60"/>
      <c r="BE120" s="58"/>
      <c r="BF120" s="59"/>
      <c r="BG120" s="60"/>
      <c r="BH120" s="194"/>
      <c r="BI120" s="62"/>
      <c r="BJ120" s="63"/>
      <c r="BK120" s="54"/>
      <c r="BL120" s="56"/>
      <c r="BM120" s="62"/>
      <c r="BN120" s="63"/>
      <c r="BO120" s="54"/>
      <c r="BP120" s="56"/>
      <c r="BQ120" s="62"/>
      <c r="BR120" s="57"/>
      <c r="BS120" s="64"/>
      <c r="BT120" s="65"/>
      <c r="BU120" s="66"/>
      <c r="BV120" s="67"/>
      <c r="BW120" s="64"/>
      <c r="BX120" s="65"/>
      <c r="BY120" s="66"/>
      <c r="BZ120" s="67"/>
      <c r="CA120" s="64"/>
      <c r="CB120" s="65"/>
      <c r="CC120" s="199"/>
      <c r="CD120" s="271"/>
      <c r="CE120" s="272"/>
      <c r="CF120" s="271"/>
      <c r="CG120" s="272"/>
      <c r="CH120" s="271"/>
      <c r="CI120" s="272"/>
      <c r="CJ120" s="271"/>
      <c r="CK120" s="272"/>
      <c r="CL120" s="271"/>
      <c r="CM120" s="272"/>
      <c r="CN120" s="69"/>
      <c r="CO120" s="70"/>
      <c r="CP120" s="71"/>
      <c r="CQ120" s="69"/>
      <c r="CR120" s="70"/>
      <c r="CS120" s="72"/>
      <c r="CT120" s="73"/>
      <c r="CU120" s="70"/>
      <c r="CV120" s="71"/>
      <c r="CW120" s="69"/>
      <c r="CX120" s="70"/>
      <c r="CY120" s="72"/>
      <c r="CZ120" s="73"/>
      <c r="DA120" s="70"/>
      <c r="DB120" s="72"/>
      <c r="DC120" s="74"/>
    </row>
    <row r="121" spans="1:107" ht="16.5" hidden="1" thickTop="1" thickBot="1" x14ac:dyDescent="0.3">
      <c r="A121" s="76"/>
      <c r="B121" s="25" t="s">
        <v>74</v>
      </c>
      <c r="C121" s="26">
        <v>2019</v>
      </c>
      <c r="D121" s="52"/>
      <c r="E121" s="53"/>
      <c r="F121" s="52"/>
      <c r="G121" s="53"/>
      <c r="H121" s="52"/>
      <c r="I121" s="53"/>
      <c r="J121" s="52"/>
      <c r="K121" s="53"/>
      <c r="L121" s="52"/>
      <c r="M121" s="53"/>
      <c r="N121" s="52"/>
      <c r="O121" s="53"/>
      <c r="P121" s="52"/>
      <c r="Q121" s="53"/>
      <c r="R121" s="52"/>
      <c r="S121" s="53"/>
      <c r="T121" s="52"/>
      <c r="U121" s="53"/>
      <c r="V121" s="52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5"/>
      <c r="AH121" s="55"/>
      <c r="AI121" s="55"/>
      <c r="AJ121" s="54"/>
      <c r="AK121" s="54"/>
      <c r="AL121" s="53"/>
      <c r="AM121" s="53"/>
      <c r="AN121" s="53"/>
      <c r="AO121" s="53"/>
      <c r="AP121" s="56"/>
      <c r="AQ121" s="55"/>
      <c r="AR121" s="57"/>
      <c r="AS121" s="58"/>
      <c r="AT121" s="59"/>
      <c r="AU121" s="60"/>
      <c r="AV121" s="58"/>
      <c r="AW121" s="59"/>
      <c r="AX121" s="60"/>
      <c r="AY121" s="58"/>
      <c r="AZ121" s="59"/>
      <c r="BA121" s="60"/>
      <c r="BB121" s="58"/>
      <c r="BC121" s="59"/>
      <c r="BD121" s="60"/>
      <c r="BE121" s="58"/>
      <c r="BF121" s="59"/>
      <c r="BG121" s="60"/>
      <c r="BH121" s="194"/>
      <c r="BI121" s="62"/>
      <c r="BJ121" s="63"/>
      <c r="BK121" s="54"/>
      <c r="BL121" s="56"/>
      <c r="BM121" s="62"/>
      <c r="BN121" s="63"/>
      <c r="BO121" s="54"/>
      <c r="BP121" s="56"/>
      <c r="BQ121" s="62"/>
      <c r="BR121" s="57"/>
      <c r="BS121" s="64"/>
      <c r="BT121" s="65"/>
      <c r="BU121" s="66"/>
      <c r="BV121" s="67"/>
      <c r="BW121" s="64"/>
      <c r="BX121" s="65"/>
      <c r="BY121" s="66"/>
      <c r="BZ121" s="67"/>
      <c r="CA121" s="64"/>
      <c r="CB121" s="65"/>
      <c r="CC121" s="199"/>
      <c r="CD121" s="271"/>
      <c r="CE121" s="272"/>
      <c r="CF121" s="271"/>
      <c r="CG121" s="272"/>
      <c r="CH121" s="271"/>
      <c r="CI121" s="272"/>
      <c r="CJ121" s="271"/>
      <c r="CK121" s="272"/>
      <c r="CL121" s="271"/>
      <c r="CM121" s="272"/>
      <c r="CN121" s="69"/>
      <c r="CO121" s="70"/>
      <c r="CP121" s="71"/>
      <c r="CQ121" s="69"/>
      <c r="CR121" s="70"/>
      <c r="CS121" s="72"/>
      <c r="CT121" s="73"/>
      <c r="CU121" s="70"/>
      <c r="CV121" s="71"/>
      <c r="CW121" s="69"/>
      <c r="CX121" s="70"/>
      <c r="CY121" s="72"/>
      <c r="CZ121" s="73"/>
      <c r="DA121" s="70"/>
      <c r="DB121" s="72"/>
      <c r="DC121" s="74"/>
    </row>
    <row r="122" spans="1:107" ht="16.5" hidden="1" thickTop="1" thickBot="1" x14ac:dyDescent="0.3">
      <c r="A122" s="76"/>
      <c r="B122" s="25" t="s">
        <v>74</v>
      </c>
      <c r="C122" s="26">
        <v>2019</v>
      </c>
      <c r="D122" s="52"/>
      <c r="E122" s="53"/>
      <c r="F122" s="52"/>
      <c r="G122" s="53"/>
      <c r="H122" s="52"/>
      <c r="I122" s="53"/>
      <c r="J122" s="52"/>
      <c r="K122" s="53"/>
      <c r="L122" s="52"/>
      <c r="M122" s="53"/>
      <c r="N122" s="52"/>
      <c r="O122" s="53"/>
      <c r="P122" s="52"/>
      <c r="Q122" s="53"/>
      <c r="R122" s="52"/>
      <c r="S122" s="53"/>
      <c r="T122" s="52"/>
      <c r="U122" s="53"/>
      <c r="V122" s="52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5"/>
      <c r="AH122" s="55"/>
      <c r="AI122" s="55"/>
      <c r="AJ122" s="54"/>
      <c r="AK122" s="54"/>
      <c r="AL122" s="53"/>
      <c r="AM122" s="53"/>
      <c r="AN122" s="53"/>
      <c r="AO122" s="53"/>
      <c r="AP122" s="56"/>
      <c r="AQ122" s="55"/>
      <c r="AR122" s="57"/>
      <c r="AS122" s="58"/>
      <c r="AT122" s="59"/>
      <c r="AU122" s="60"/>
      <c r="AV122" s="58"/>
      <c r="AW122" s="59"/>
      <c r="AX122" s="60"/>
      <c r="AY122" s="58"/>
      <c r="AZ122" s="59"/>
      <c r="BA122" s="60"/>
      <c r="BB122" s="58"/>
      <c r="BC122" s="59"/>
      <c r="BD122" s="60"/>
      <c r="BE122" s="58"/>
      <c r="BF122" s="59"/>
      <c r="BG122" s="60"/>
      <c r="BH122" s="194"/>
      <c r="BI122" s="62"/>
      <c r="BJ122" s="63"/>
      <c r="BK122" s="54"/>
      <c r="BL122" s="56"/>
      <c r="BM122" s="62"/>
      <c r="BN122" s="63"/>
      <c r="BO122" s="54"/>
      <c r="BP122" s="56"/>
      <c r="BQ122" s="62"/>
      <c r="BR122" s="57"/>
      <c r="BS122" s="64"/>
      <c r="BT122" s="65"/>
      <c r="BU122" s="66"/>
      <c r="BV122" s="67"/>
      <c r="BW122" s="64"/>
      <c r="BX122" s="65"/>
      <c r="BY122" s="66"/>
      <c r="BZ122" s="67"/>
      <c r="CA122" s="64"/>
      <c r="CB122" s="65"/>
      <c r="CC122" s="199"/>
      <c r="CD122" s="271"/>
      <c r="CE122" s="272"/>
      <c r="CF122" s="271"/>
      <c r="CG122" s="272"/>
      <c r="CH122" s="271"/>
      <c r="CI122" s="272"/>
      <c r="CJ122" s="271"/>
      <c r="CK122" s="272"/>
      <c r="CL122" s="271"/>
      <c r="CM122" s="272"/>
      <c r="CN122" s="69"/>
      <c r="CO122" s="70"/>
      <c r="CP122" s="71"/>
      <c r="CQ122" s="69"/>
      <c r="CR122" s="70"/>
      <c r="CS122" s="72"/>
      <c r="CT122" s="73"/>
      <c r="CU122" s="70"/>
      <c r="CV122" s="71"/>
      <c r="CW122" s="69"/>
      <c r="CX122" s="70"/>
      <c r="CY122" s="72"/>
      <c r="CZ122" s="73"/>
      <c r="DA122" s="70"/>
      <c r="DB122" s="72"/>
      <c r="DC122" s="74"/>
    </row>
    <row r="123" spans="1:107" ht="16.5" hidden="1" thickTop="1" thickBot="1" x14ac:dyDescent="0.3">
      <c r="A123" s="76"/>
      <c r="B123" s="25" t="s">
        <v>74</v>
      </c>
      <c r="C123" s="26">
        <v>2019</v>
      </c>
      <c r="D123" s="52"/>
      <c r="E123" s="53"/>
      <c r="F123" s="52"/>
      <c r="G123" s="53"/>
      <c r="H123" s="52"/>
      <c r="I123" s="53"/>
      <c r="J123" s="52"/>
      <c r="K123" s="53"/>
      <c r="L123" s="52"/>
      <c r="M123" s="53"/>
      <c r="N123" s="52"/>
      <c r="O123" s="53"/>
      <c r="P123" s="52"/>
      <c r="Q123" s="53"/>
      <c r="R123" s="52"/>
      <c r="S123" s="53"/>
      <c r="T123" s="52"/>
      <c r="U123" s="53"/>
      <c r="V123" s="52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5"/>
      <c r="AH123" s="55"/>
      <c r="AI123" s="55"/>
      <c r="AJ123" s="54"/>
      <c r="AK123" s="54"/>
      <c r="AL123" s="53"/>
      <c r="AM123" s="53"/>
      <c r="AN123" s="53"/>
      <c r="AO123" s="53"/>
      <c r="AP123" s="56"/>
      <c r="AQ123" s="55"/>
      <c r="AR123" s="57"/>
      <c r="AS123" s="58"/>
      <c r="AT123" s="59"/>
      <c r="AU123" s="60"/>
      <c r="AV123" s="58"/>
      <c r="AW123" s="59"/>
      <c r="AX123" s="60"/>
      <c r="AY123" s="58"/>
      <c r="AZ123" s="59"/>
      <c r="BA123" s="60"/>
      <c r="BB123" s="58"/>
      <c r="BC123" s="59"/>
      <c r="BD123" s="60"/>
      <c r="BE123" s="58"/>
      <c r="BF123" s="59"/>
      <c r="BG123" s="60"/>
      <c r="BH123" s="194"/>
      <c r="BI123" s="62"/>
      <c r="BJ123" s="63"/>
      <c r="BK123" s="54"/>
      <c r="BL123" s="56"/>
      <c r="BM123" s="62"/>
      <c r="BN123" s="63"/>
      <c r="BO123" s="54"/>
      <c r="BP123" s="56"/>
      <c r="BQ123" s="62"/>
      <c r="BR123" s="57"/>
      <c r="BS123" s="64"/>
      <c r="BT123" s="65"/>
      <c r="BU123" s="66"/>
      <c r="BV123" s="67"/>
      <c r="BW123" s="64"/>
      <c r="BX123" s="65"/>
      <c r="BY123" s="66"/>
      <c r="BZ123" s="67"/>
      <c r="CA123" s="64"/>
      <c r="CB123" s="65"/>
      <c r="CC123" s="199"/>
      <c r="CD123" s="271"/>
      <c r="CE123" s="272"/>
      <c r="CF123" s="271"/>
      <c r="CG123" s="272"/>
      <c r="CH123" s="271"/>
      <c r="CI123" s="272"/>
      <c r="CJ123" s="271"/>
      <c r="CK123" s="272"/>
      <c r="CL123" s="271"/>
      <c r="CM123" s="272"/>
      <c r="CN123" s="69"/>
      <c r="CO123" s="70"/>
      <c r="CP123" s="71"/>
      <c r="CQ123" s="69"/>
      <c r="CR123" s="70"/>
      <c r="CS123" s="72"/>
      <c r="CT123" s="73"/>
      <c r="CU123" s="70"/>
      <c r="CV123" s="71"/>
      <c r="CW123" s="69"/>
      <c r="CX123" s="70"/>
      <c r="CY123" s="72"/>
      <c r="CZ123" s="73"/>
      <c r="DA123" s="70"/>
      <c r="DB123" s="72"/>
      <c r="DC123" s="74"/>
    </row>
    <row r="124" spans="1:107" ht="16.5" hidden="1" thickTop="1" thickBot="1" x14ac:dyDescent="0.3">
      <c r="A124" s="76"/>
      <c r="B124" s="25" t="s">
        <v>74</v>
      </c>
      <c r="C124" s="26">
        <v>2019</v>
      </c>
      <c r="D124" s="52"/>
      <c r="E124" s="53"/>
      <c r="F124" s="52"/>
      <c r="G124" s="53"/>
      <c r="H124" s="52"/>
      <c r="I124" s="53"/>
      <c r="J124" s="52"/>
      <c r="K124" s="53"/>
      <c r="L124" s="52"/>
      <c r="M124" s="53"/>
      <c r="N124" s="52"/>
      <c r="O124" s="53"/>
      <c r="P124" s="52"/>
      <c r="Q124" s="53"/>
      <c r="R124" s="52"/>
      <c r="S124" s="53"/>
      <c r="T124" s="52"/>
      <c r="U124" s="53"/>
      <c r="V124" s="52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5"/>
      <c r="AH124" s="55"/>
      <c r="AI124" s="55"/>
      <c r="AJ124" s="54"/>
      <c r="AK124" s="54"/>
      <c r="AL124" s="53"/>
      <c r="AM124" s="53"/>
      <c r="AN124" s="53"/>
      <c r="AO124" s="53"/>
      <c r="AP124" s="56"/>
      <c r="AQ124" s="55"/>
      <c r="AR124" s="57"/>
      <c r="AS124" s="58"/>
      <c r="AT124" s="59"/>
      <c r="AU124" s="60"/>
      <c r="AV124" s="58"/>
      <c r="AW124" s="59"/>
      <c r="AX124" s="60"/>
      <c r="AY124" s="58"/>
      <c r="AZ124" s="59"/>
      <c r="BA124" s="60"/>
      <c r="BB124" s="58"/>
      <c r="BC124" s="59"/>
      <c r="BD124" s="60"/>
      <c r="BE124" s="58"/>
      <c r="BF124" s="59"/>
      <c r="BG124" s="60"/>
      <c r="BH124" s="194"/>
      <c r="BI124" s="62"/>
      <c r="BJ124" s="63"/>
      <c r="BK124" s="54"/>
      <c r="BL124" s="56"/>
      <c r="BM124" s="62"/>
      <c r="BN124" s="63"/>
      <c r="BO124" s="54"/>
      <c r="BP124" s="56"/>
      <c r="BQ124" s="62"/>
      <c r="BR124" s="57"/>
      <c r="BS124" s="64"/>
      <c r="BT124" s="65"/>
      <c r="BU124" s="66"/>
      <c r="BV124" s="67"/>
      <c r="BW124" s="64"/>
      <c r="BX124" s="65"/>
      <c r="BY124" s="66"/>
      <c r="BZ124" s="67"/>
      <c r="CA124" s="64"/>
      <c r="CB124" s="65"/>
      <c r="CC124" s="199"/>
      <c r="CD124" s="271"/>
      <c r="CE124" s="272"/>
      <c r="CF124" s="271"/>
      <c r="CG124" s="272"/>
      <c r="CH124" s="271"/>
      <c r="CI124" s="272"/>
      <c r="CJ124" s="271"/>
      <c r="CK124" s="272"/>
      <c r="CL124" s="271"/>
      <c r="CM124" s="272"/>
      <c r="CN124" s="69"/>
      <c r="CO124" s="70"/>
      <c r="CP124" s="71"/>
      <c r="CQ124" s="69"/>
      <c r="CR124" s="70"/>
      <c r="CS124" s="72"/>
      <c r="CT124" s="73"/>
      <c r="CU124" s="70"/>
      <c r="CV124" s="71"/>
      <c r="CW124" s="69"/>
      <c r="CX124" s="70"/>
      <c r="CY124" s="72"/>
      <c r="CZ124" s="73"/>
      <c r="DA124" s="70"/>
      <c r="DB124" s="72"/>
      <c r="DC124" s="74"/>
    </row>
    <row r="125" spans="1:107" ht="16.5" hidden="1" thickTop="1" thickBot="1" x14ac:dyDescent="0.3">
      <c r="A125" s="76"/>
      <c r="B125" s="25" t="s">
        <v>74</v>
      </c>
      <c r="C125" s="26">
        <v>2019</v>
      </c>
      <c r="D125" s="52"/>
      <c r="E125" s="53"/>
      <c r="F125" s="52"/>
      <c r="G125" s="53"/>
      <c r="H125" s="52"/>
      <c r="I125" s="53"/>
      <c r="J125" s="52"/>
      <c r="K125" s="53"/>
      <c r="L125" s="52"/>
      <c r="M125" s="53"/>
      <c r="N125" s="52"/>
      <c r="O125" s="53"/>
      <c r="P125" s="52"/>
      <c r="Q125" s="53"/>
      <c r="R125" s="52"/>
      <c r="S125" s="53"/>
      <c r="T125" s="52"/>
      <c r="U125" s="53"/>
      <c r="V125" s="52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5"/>
      <c r="AH125" s="55"/>
      <c r="AI125" s="55"/>
      <c r="AJ125" s="54"/>
      <c r="AK125" s="54"/>
      <c r="AL125" s="53"/>
      <c r="AM125" s="53"/>
      <c r="AN125" s="53"/>
      <c r="AO125" s="53"/>
      <c r="AP125" s="56"/>
      <c r="AQ125" s="55"/>
      <c r="AR125" s="57"/>
      <c r="AS125" s="58"/>
      <c r="AT125" s="59"/>
      <c r="AU125" s="60"/>
      <c r="AV125" s="58"/>
      <c r="AW125" s="59"/>
      <c r="AX125" s="60"/>
      <c r="AY125" s="58"/>
      <c r="AZ125" s="59"/>
      <c r="BA125" s="60"/>
      <c r="BB125" s="58"/>
      <c r="BC125" s="59"/>
      <c r="BD125" s="60"/>
      <c r="BE125" s="58"/>
      <c r="BF125" s="59"/>
      <c r="BG125" s="60"/>
      <c r="BH125" s="194"/>
      <c r="BI125" s="62"/>
      <c r="BJ125" s="63"/>
      <c r="BK125" s="54"/>
      <c r="BL125" s="56"/>
      <c r="BM125" s="62"/>
      <c r="BN125" s="63"/>
      <c r="BO125" s="54"/>
      <c r="BP125" s="56"/>
      <c r="BQ125" s="62"/>
      <c r="BR125" s="57"/>
      <c r="BS125" s="64"/>
      <c r="BT125" s="65"/>
      <c r="BU125" s="66"/>
      <c r="BV125" s="67"/>
      <c r="BW125" s="64"/>
      <c r="BX125" s="65"/>
      <c r="BY125" s="66"/>
      <c r="BZ125" s="67"/>
      <c r="CA125" s="64"/>
      <c r="CB125" s="65"/>
      <c r="CC125" s="199"/>
      <c r="CD125" s="271"/>
      <c r="CE125" s="272"/>
      <c r="CF125" s="271"/>
      <c r="CG125" s="272"/>
      <c r="CH125" s="271"/>
      <c r="CI125" s="272"/>
      <c r="CJ125" s="271"/>
      <c r="CK125" s="272"/>
      <c r="CL125" s="271"/>
      <c r="CM125" s="272"/>
      <c r="CN125" s="69"/>
      <c r="CO125" s="70"/>
      <c r="CP125" s="71"/>
      <c r="CQ125" s="69"/>
      <c r="CR125" s="70"/>
      <c r="CS125" s="72"/>
      <c r="CT125" s="73"/>
      <c r="CU125" s="70"/>
      <c r="CV125" s="71"/>
      <c r="CW125" s="69"/>
      <c r="CX125" s="70"/>
      <c r="CY125" s="72"/>
      <c r="CZ125" s="73"/>
      <c r="DA125" s="70"/>
      <c r="DB125" s="72"/>
      <c r="DC125" s="74"/>
    </row>
    <row r="126" spans="1:107" ht="16.5" hidden="1" thickTop="1" thickBot="1" x14ac:dyDescent="0.3">
      <c r="A126" s="76"/>
      <c r="B126" s="25" t="s">
        <v>74</v>
      </c>
      <c r="C126" s="26">
        <v>2019</v>
      </c>
      <c r="D126" s="52"/>
      <c r="E126" s="53"/>
      <c r="F126" s="52"/>
      <c r="G126" s="53"/>
      <c r="H126" s="52"/>
      <c r="I126" s="53"/>
      <c r="J126" s="52"/>
      <c r="K126" s="53"/>
      <c r="L126" s="52"/>
      <c r="M126" s="53"/>
      <c r="N126" s="52"/>
      <c r="O126" s="53"/>
      <c r="P126" s="52"/>
      <c r="Q126" s="53"/>
      <c r="R126" s="52"/>
      <c r="S126" s="53"/>
      <c r="T126" s="52"/>
      <c r="U126" s="53"/>
      <c r="V126" s="52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5"/>
      <c r="AH126" s="55"/>
      <c r="AI126" s="55"/>
      <c r="AJ126" s="54"/>
      <c r="AK126" s="54"/>
      <c r="AL126" s="53"/>
      <c r="AM126" s="53"/>
      <c r="AN126" s="53"/>
      <c r="AO126" s="53"/>
      <c r="AP126" s="56"/>
      <c r="AQ126" s="55"/>
      <c r="AR126" s="57"/>
      <c r="AS126" s="58"/>
      <c r="AT126" s="59"/>
      <c r="AU126" s="60"/>
      <c r="AV126" s="58"/>
      <c r="AW126" s="59"/>
      <c r="AX126" s="60"/>
      <c r="AY126" s="58"/>
      <c r="AZ126" s="59"/>
      <c r="BA126" s="60"/>
      <c r="BB126" s="58"/>
      <c r="BC126" s="59"/>
      <c r="BD126" s="60"/>
      <c r="BE126" s="58"/>
      <c r="BF126" s="59"/>
      <c r="BG126" s="60"/>
      <c r="BH126" s="194"/>
      <c r="BI126" s="62"/>
      <c r="BJ126" s="63"/>
      <c r="BK126" s="54"/>
      <c r="BL126" s="56"/>
      <c r="BM126" s="62"/>
      <c r="BN126" s="63"/>
      <c r="BO126" s="54"/>
      <c r="BP126" s="56"/>
      <c r="BQ126" s="62"/>
      <c r="BR126" s="57"/>
      <c r="BS126" s="64"/>
      <c r="BT126" s="65"/>
      <c r="BU126" s="66"/>
      <c r="BV126" s="67"/>
      <c r="BW126" s="64"/>
      <c r="BX126" s="65"/>
      <c r="BY126" s="66"/>
      <c r="BZ126" s="67"/>
      <c r="CA126" s="64"/>
      <c r="CB126" s="65"/>
      <c r="CC126" s="199"/>
      <c r="CD126" s="271"/>
      <c r="CE126" s="272"/>
      <c r="CF126" s="271"/>
      <c r="CG126" s="272"/>
      <c r="CH126" s="271"/>
      <c r="CI126" s="272"/>
      <c r="CJ126" s="271"/>
      <c r="CK126" s="272"/>
      <c r="CL126" s="271"/>
      <c r="CM126" s="272"/>
      <c r="CN126" s="69"/>
      <c r="CO126" s="70"/>
      <c r="CP126" s="71"/>
      <c r="CQ126" s="69"/>
      <c r="CR126" s="70"/>
      <c r="CS126" s="72"/>
      <c r="CT126" s="73"/>
      <c r="CU126" s="70"/>
      <c r="CV126" s="71"/>
      <c r="CW126" s="69"/>
      <c r="CX126" s="70"/>
      <c r="CY126" s="72"/>
      <c r="CZ126" s="73"/>
      <c r="DA126" s="70"/>
      <c r="DB126" s="72"/>
      <c r="DC126" s="74"/>
    </row>
    <row r="127" spans="1:107" ht="16.5" hidden="1" thickTop="1" thickBot="1" x14ac:dyDescent="0.3">
      <c r="A127" s="76"/>
      <c r="B127" s="25" t="s">
        <v>74</v>
      </c>
      <c r="C127" s="26">
        <v>2019</v>
      </c>
      <c r="D127" s="52"/>
      <c r="E127" s="53"/>
      <c r="F127" s="52"/>
      <c r="G127" s="53"/>
      <c r="H127" s="52"/>
      <c r="I127" s="53"/>
      <c r="J127" s="52"/>
      <c r="K127" s="53"/>
      <c r="L127" s="52"/>
      <c r="M127" s="53"/>
      <c r="N127" s="52"/>
      <c r="O127" s="53"/>
      <c r="P127" s="52"/>
      <c r="Q127" s="53"/>
      <c r="R127" s="52"/>
      <c r="S127" s="53"/>
      <c r="T127" s="52"/>
      <c r="U127" s="53"/>
      <c r="V127" s="52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5"/>
      <c r="AH127" s="55"/>
      <c r="AI127" s="55"/>
      <c r="AJ127" s="54"/>
      <c r="AK127" s="54"/>
      <c r="AL127" s="53"/>
      <c r="AM127" s="53"/>
      <c r="AN127" s="53"/>
      <c r="AO127" s="53"/>
      <c r="AP127" s="56"/>
      <c r="AQ127" s="55"/>
      <c r="AR127" s="57"/>
      <c r="AS127" s="58"/>
      <c r="AT127" s="59"/>
      <c r="AU127" s="60"/>
      <c r="AV127" s="58"/>
      <c r="AW127" s="59"/>
      <c r="AX127" s="60"/>
      <c r="AY127" s="58"/>
      <c r="AZ127" s="59"/>
      <c r="BA127" s="60"/>
      <c r="BB127" s="58"/>
      <c r="BC127" s="59"/>
      <c r="BD127" s="60"/>
      <c r="BE127" s="58"/>
      <c r="BF127" s="59"/>
      <c r="BG127" s="60"/>
      <c r="BH127" s="194"/>
      <c r="BI127" s="62"/>
      <c r="BJ127" s="63"/>
      <c r="BK127" s="54"/>
      <c r="BL127" s="56"/>
      <c r="BM127" s="62"/>
      <c r="BN127" s="63"/>
      <c r="BO127" s="54"/>
      <c r="BP127" s="56"/>
      <c r="BQ127" s="62"/>
      <c r="BR127" s="57"/>
      <c r="BS127" s="64"/>
      <c r="BT127" s="65"/>
      <c r="BU127" s="66"/>
      <c r="BV127" s="67"/>
      <c r="BW127" s="64"/>
      <c r="BX127" s="65"/>
      <c r="BY127" s="66"/>
      <c r="BZ127" s="67"/>
      <c r="CA127" s="64"/>
      <c r="CB127" s="65"/>
      <c r="CC127" s="199"/>
      <c r="CD127" s="271"/>
      <c r="CE127" s="272"/>
      <c r="CF127" s="271"/>
      <c r="CG127" s="272"/>
      <c r="CH127" s="271"/>
      <c r="CI127" s="272"/>
      <c r="CJ127" s="271"/>
      <c r="CK127" s="272"/>
      <c r="CL127" s="271"/>
      <c r="CM127" s="272"/>
      <c r="CN127" s="69"/>
      <c r="CO127" s="70"/>
      <c r="CP127" s="71"/>
      <c r="CQ127" s="69"/>
      <c r="CR127" s="70"/>
      <c r="CS127" s="72"/>
      <c r="CT127" s="73"/>
      <c r="CU127" s="70"/>
      <c r="CV127" s="71"/>
      <c r="CW127" s="69"/>
      <c r="CX127" s="70"/>
      <c r="CY127" s="72"/>
      <c r="CZ127" s="73"/>
      <c r="DA127" s="70"/>
      <c r="DB127" s="72"/>
      <c r="DC127" s="74"/>
    </row>
    <row r="128" spans="1:107" ht="16.5" hidden="1" thickTop="1" thickBot="1" x14ac:dyDescent="0.3">
      <c r="A128" s="77"/>
      <c r="B128" s="25" t="s">
        <v>74</v>
      </c>
      <c r="C128" s="26">
        <v>2019</v>
      </c>
      <c r="D128" s="78"/>
      <c r="E128" s="79"/>
      <c r="F128" s="78"/>
      <c r="G128" s="79"/>
      <c r="H128" s="78"/>
      <c r="I128" s="79"/>
      <c r="J128" s="78"/>
      <c r="K128" s="79"/>
      <c r="L128" s="78"/>
      <c r="M128" s="79"/>
      <c r="N128" s="78"/>
      <c r="O128" s="79"/>
      <c r="P128" s="78"/>
      <c r="Q128" s="79"/>
      <c r="R128" s="78"/>
      <c r="S128" s="79"/>
      <c r="T128" s="78"/>
      <c r="U128" s="79"/>
      <c r="V128" s="78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1"/>
      <c r="AH128" s="81"/>
      <c r="AI128" s="81"/>
      <c r="AJ128" s="80"/>
      <c r="AK128" s="80"/>
      <c r="AL128" s="79"/>
      <c r="AM128" s="79"/>
      <c r="AN128" s="79"/>
      <c r="AO128" s="79"/>
      <c r="AP128" s="82"/>
      <c r="AQ128" s="81"/>
      <c r="AR128" s="83"/>
      <c r="AS128" s="84"/>
      <c r="AT128" s="85"/>
      <c r="AU128" s="86"/>
      <c r="AV128" s="84"/>
      <c r="AW128" s="85"/>
      <c r="AX128" s="86"/>
      <c r="AY128" s="84"/>
      <c r="AZ128" s="85"/>
      <c r="BA128" s="86"/>
      <c r="BB128" s="84"/>
      <c r="BC128" s="85"/>
      <c r="BD128" s="86"/>
      <c r="BE128" s="84"/>
      <c r="BF128" s="85"/>
      <c r="BG128" s="86"/>
      <c r="BH128" s="195"/>
      <c r="BI128" s="88"/>
      <c r="BJ128" s="89"/>
      <c r="BK128" s="80"/>
      <c r="BL128" s="82"/>
      <c r="BM128" s="88"/>
      <c r="BN128" s="89"/>
      <c r="BO128" s="80"/>
      <c r="BP128" s="82"/>
      <c r="BQ128" s="88"/>
      <c r="BR128" s="83"/>
      <c r="BS128" s="90"/>
      <c r="BT128" s="91"/>
      <c r="BU128" s="92"/>
      <c r="BV128" s="93"/>
      <c r="BW128" s="90"/>
      <c r="BX128" s="91"/>
      <c r="BY128" s="92"/>
      <c r="BZ128" s="93"/>
      <c r="CA128" s="90"/>
      <c r="CB128" s="91"/>
      <c r="CC128" s="200"/>
      <c r="CD128" s="271"/>
      <c r="CE128" s="272"/>
      <c r="CF128" s="271"/>
      <c r="CG128" s="272"/>
      <c r="CH128" s="271"/>
      <c r="CI128" s="272"/>
      <c r="CJ128" s="271"/>
      <c r="CK128" s="272"/>
      <c r="CL128" s="271"/>
      <c r="CM128" s="272"/>
      <c r="CN128" s="95"/>
      <c r="CO128" s="96"/>
      <c r="CP128" s="97"/>
      <c r="CQ128" s="95"/>
      <c r="CR128" s="96"/>
      <c r="CS128" s="98"/>
      <c r="CT128" s="99"/>
      <c r="CU128" s="96"/>
      <c r="CV128" s="97"/>
      <c r="CW128" s="95"/>
      <c r="CX128" s="96"/>
      <c r="CY128" s="98"/>
      <c r="CZ128" s="99"/>
      <c r="DA128" s="96"/>
      <c r="DB128" s="98"/>
      <c r="DC128" s="100"/>
    </row>
    <row r="129" spans="1:107" ht="16.5" hidden="1" thickTop="1" thickBot="1" x14ac:dyDescent="0.3">
      <c r="A129" s="101"/>
      <c r="B129" s="25" t="s">
        <v>74</v>
      </c>
      <c r="C129" s="26">
        <v>2019</v>
      </c>
      <c r="D129" s="102"/>
      <c r="E129" s="103"/>
      <c r="F129" s="102"/>
      <c r="G129" s="103"/>
      <c r="H129" s="102"/>
      <c r="I129" s="103"/>
      <c r="J129" s="102"/>
      <c r="K129" s="103"/>
      <c r="L129" s="102"/>
      <c r="M129" s="103"/>
      <c r="N129" s="102"/>
      <c r="O129" s="103"/>
      <c r="P129" s="102"/>
      <c r="Q129" s="103"/>
      <c r="R129" s="102"/>
      <c r="S129" s="103"/>
      <c r="T129" s="102"/>
      <c r="U129" s="103"/>
      <c r="V129" s="102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5"/>
      <c r="AH129" s="105"/>
      <c r="AI129" s="105"/>
      <c r="AJ129" s="104"/>
      <c r="AK129" s="104"/>
      <c r="AL129" s="103"/>
      <c r="AM129" s="103"/>
      <c r="AN129" s="103"/>
      <c r="AO129" s="103"/>
      <c r="AP129" s="106"/>
      <c r="AQ129" s="105"/>
      <c r="AR129" s="107"/>
      <c r="AS129" s="108"/>
      <c r="AT129" s="109"/>
      <c r="AU129" s="110"/>
      <c r="AV129" s="108"/>
      <c r="AW129" s="109"/>
      <c r="AX129" s="110"/>
      <c r="AY129" s="108"/>
      <c r="AZ129" s="109"/>
      <c r="BA129" s="110"/>
      <c r="BB129" s="108"/>
      <c r="BC129" s="109"/>
      <c r="BD129" s="110"/>
      <c r="BE129" s="108"/>
      <c r="BF129" s="109"/>
      <c r="BG129" s="110"/>
      <c r="BH129" s="196"/>
      <c r="BI129" s="112"/>
      <c r="BJ129" s="113"/>
      <c r="BK129" s="104"/>
      <c r="BL129" s="106"/>
      <c r="BM129" s="112"/>
      <c r="BN129" s="113"/>
      <c r="BO129" s="104"/>
      <c r="BP129" s="106"/>
      <c r="BQ129" s="112"/>
      <c r="BR129" s="107"/>
      <c r="BS129" s="114"/>
      <c r="BT129" s="115"/>
      <c r="BU129" s="116"/>
      <c r="BV129" s="117"/>
      <c r="BW129" s="114"/>
      <c r="BX129" s="115"/>
      <c r="BY129" s="116"/>
      <c r="BZ129" s="117"/>
      <c r="CA129" s="114"/>
      <c r="CB129" s="115"/>
      <c r="CC129" s="201"/>
      <c r="CD129" s="273"/>
      <c r="CE129" s="274"/>
      <c r="CF129" s="273"/>
      <c r="CG129" s="274"/>
      <c r="CH129" s="273"/>
      <c r="CI129" s="274"/>
      <c r="CJ129" s="273"/>
      <c r="CK129" s="274"/>
      <c r="CL129" s="273"/>
      <c r="CM129" s="274"/>
      <c r="CN129" s="119"/>
      <c r="CO129" s="120"/>
      <c r="CP129" s="121"/>
      <c r="CQ129" s="119"/>
      <c r="CR129" s="120"/>
      <c r="CS129" s="122"/>
      <c r="CT129" s="123"/>
      <c r="CU129" s="120"/>
      <c r="CV129" s="121"/>
      <c r="CW129" s="119"/>
      <c r="CX129" s="120"/>
      <c r="CY129" s="122"/>
      <c r="CZ129" s="123"/>
      <c r="DA129" s="120"/>
      <c r="DB129" s="122"/>
      <c r="DC129" s="124"/>
    </row>
    <row r="130" spans="1:107" s="2" customFormat="1" ht="16.5" thickTop="1" thickBot="1" x14ac:dyDescent="0.3">
      <c r="A130" s="250" t="s">
        <v>75</v>
      </c>
      <c r="B130" s="250"/>
      <c r="C130" s="125"/>
      <c r="D130" s="126">
        <f>SUM(D22:D40)</f>
        <v>87</v>
      </c>
      <c r="E130" s="127">
        <f>SUM(E22:E129)</f>
        <v>0</v>
      </c>
      <c r="F130" s="126">
        <f>SUM(F22:F40)</f>
        <v>151</v>
      </c>
      <c r="G130" s="127">
        <f>SUM(G22:G129)</f>
        <v>0</v>
      </c>
      <c r="H130" s="126">
        <f>SUM(H22:H40)</f>
        <v>250</v>
      </c>
      <c r="I130" s="127">
        <f>SUM(I22:I129)</f>
        <v>0</v>
      </c>
      <c r="J130" s="126">
        <f>SUM(J22:J40)</f>
        <v>634</v>
      </c>
      <c r="K130" s="127">
        <f>SUM(K22:K129)</f>
        <v>0</v>
      </c>
      <c r="L130" s="126">
        <f>SUM(L22:L40)</f>
        <v>179</v>
      </c>
      <c r="M130" s="127">
        <f>SUM(M22:M129)</f>
        <v>0</v>
      </c>
      <c r="N130" s="126">
        <f>SUM(N22:N40)</f>
        <v>330</v>
      </c>
      <c r="O130" s="127">
        <f>SUM(O22:O129)</f>
        <v>0</v>
      </c>
      <c r="P130" s="126">
        <f>SUM(P22:P40)</f>
        <v>165</v>
      </c>
      <c r="Q130" s="127">
        <f>SUM(Q22:Q129)</f>
        <v>0</v>
      </c>
      <c r="R130" s="126">
        <f>SUM(R22:R40)</f>
        <v>250</v>
      </c>
      <c r="S130" s="127">
        <f>SUM(S22:S129)</f>
        <v>0</v>
      </c>
      <c r="T130" s="126">
        <f>SUM(T22:T40)</f>
        <v>621</v>
      </c>
      <c r="U130" s="127">
        <f>SUM(U22:U129)</f>
        <v>0</v>
      </c>
      <c r="V130" s="126">
        <f>SUM(V22:V40)</f>
        <v>616</v>
      </c>
      <c r="W130" s="128">
        <f t="shared" ref="W130:AS130" si="6">SUM(W22:W40)</f>
        <v>126</v>
      </c>
      <c r="X130" s="128">
        <f t="shared" si="6"/>
        <v>1072</v>
      </c>
      <c r="Y130" s="128">
        <f t="shared" si="6"/>
        <v>576</v>
      </c>
      <c r="Z130" s="128">
        <f t="shared" si="6"/>
        <v>674</v>
      </c>
      <c r="AA130" s="128">
        <f t="shared" si="6"/>
        <v>374</v>
      </c>
      <c r="AB130" s="128">
        <f t="shared" si="6"/>
        <v>199</v>
      </c>
      <c r="AC130" s="129">
        <f t="shared" si="6"/>
        <v>475</v>
      </c>
      <c r="AD130" s="129">
        <f t="shared" si="6"/>
        <v>1631</v>
      </c>
      <c r="AE130" s="129">
        <f t="shared" si="6"/>
        <v>588</v>
      </c>
      <c r="AF130" s="129">
        <f t="shared" si="6"/>
        <v>109</v>
      </c>
      <c r="AG130" s="130">
        <f t="shared" si="6"/>
        <v>1017</v>
      </c>
      <c r="AH130" s="130">
        <f t="shared" si="6"/>
        <v>474</v>
      </c>
      <c r="AI130" s="130">
        <f t="shared" si="6"/>
        <v>1432</v>
      </c>
      <c r="AJ130" s="131">
        <f t="shared" si="6"/>
        <v>87</v>
      </c>
      <c r="AK130" s="131">
        <f t="shared" si="6"/>
        <v>65</v>
      </c>
      <c r="AL130" s="131">
        <f t="shared" si="6"/>
        <v>31</v>
      </c>
      <c r="AM130" s="131">
        <f t="shared" si="6"/>
        <v>270</v>
      </c>
      <c r="AN130" s="131">
        <f t="shared" si="6"/>
        <v>12</v>
      </c>
      <c r="AO130" s="131">
        <f t="shared" si="6"/>
        <v>80</v>
      </c>
      <c r="AP130" s="131">
        <f t="shared" si="6"/>
        <v>26</v>
      </c>
      <c r="AQ130" s="132">
        <f t="shared" si="6"/>
        <v>116</v>
      </c>
      <c r="AR130" s="132">
        <f t="shared" si="6"/>
        <v>391</v>
      </c>
      <c r="AS130" s="133">
        <f t="shared" si="6"/>
        <v>7</v>
      </c>
      <c r="AT130" s="134">
        <f>SUM(AS22:AS40)</f>
        <v>7</v>
      </c>
      <c r="AU130" s="134">
        <f>SUM(AT22:AT40)</f>
        <v>10</v>
      </c>
      <c r="AV130" s="133">
        <f>SUM(AV22:AV40)</f>
        <v>2</v>
      </c>
      <c r="AW130" s="134">
        <f>SUM(AW22:AW129)</f>
        <v>2</v>
      </c>
      <c r="AX130" s="134">
        <f>SUM(AX22:AX129)</f>
        <v>7</v>
      </c>
      <c r="AY130" s="133">
        <f>SUM(AY22:AY40)</f>
        <v>1</v>
      </c>
      <c r="AZ130" s="134">
        <f>SUM(AZ22:AZ129)</f>
        <v>2</v>
      </c>
      <c r="BA130" s="134">
        <f>SUM(BA22:BA129)</f>
        <v>1</v>
      </c>
      <c r="BB130" s="133">
        <f>SUM(BB22:BB40)</f>
        <v>3</v>
      </c>
      <c r="BC130" s="134">
        <f>SUM(BC22:BC129)</f>
        <v>19</v>
      </c>
      <c r="BD130" s="134">
        <f>SUM(BD22:BD129)</f>
        <v>33</v>
      </c>
      <c r="BE130" s="133">
        <f>SUM(BE22:BE40)</f>
        <v>9</v>
      </c>
      <c r="BF130" s="134">
        <f>SUM(BF22:BF129)</f>
        <v>53</v>
      </c>
      <c r="BG130" s="134">
        <f>SUM(BG22:BG129)</f>
        <v>61</v>
      </c>
      <c r="BH130" s="197">
        <f t="shared" ref="BH130:CC130" si="7">SUM(BH22:BH40)</f>
        <v>11</v>
      </c>
      <c r="BI130" s="136">
        <f t="shared" si="7"/>
        <v>1</v>
      </c>
      <c r="BJ130" s="136">
        <f t="shared" si="7"/>
        <v>0</v>
      </c>
      <c r="BK130" s="136">
        <f t="shared" si="7"/>
        <v>5</v>
      </c>
      <c r="BL130" s="136">
        <f t="shared" si="7"/>
        <v>8</v>
      </c>
      <c r="BM130" s="136">
        <f t="shared" si="7"/>
        <v>4</v>
      </c>
      <c r="BN130" s="136">
        <f t="shared" si="7"/>
        <v>26</v>
      </c>
      <c r="BO130" s="136">
        <f t="shared" si="7"/>
        <v>2</v>
      </c>
      <c r="BP130" s="136">
        <f t="shared" si="7"/>
        <v>2</v>
      </c>
      <c r="BQ130" s="136">
        <f t="shared" si="7"/>
        <v>89</v>
      </c>
      <c r="BR130" s="136">
        <f t="shared" si="7"/>
        <v>101</v>
      </c>
      <c r="BS130" s="137">
        <f t="shared" si="7"/>
        <v>0</v>
      </c>
      <c r="BT130" s="137">
        <f t="shared" si="7"/>
        <v>2</v>
      </c>
      <c r="BU130" s="137">
        <f t="shared" si="7"/>
        <v>1</v>
      </c>
      <c r="BV130" s="137">
        <f t="shared" si="7"/>
        <v>1</v>
      </c>
      <c r="BW130" s="137">
        <f t="shared" si="7"/>
        <v>5</v>
      </c>
      <c r="BX130" s="137">
        <f t="shared" si="7"/>
        <v>4</v>
      </c>
      <c r="BY130" s="137">
        <f t="shared" si="7"/>
        <v>1</v>
      </c>
      <c r="BZ130" s="137">
        <f t="shared" si="7"/>
        <v>3</v>
      </c>
      <c r="CA130" s="137">
        <f t="shared" si="7"/>
        <v>44</v>
      </c>
      <c r="CB130" s="137">
        <f t="shared" si="7"/>
        <v>11</v>
      </c>
      <c r="CC130" s="202">
        <f t="shared" si="7"/>
        <v>3</v>
      </c>
      <c r="CD130" s="251">
        <f>SUM(CD22:CE40)</f>
        <v>0</v>
      </c>
      <c r="CE130" s="252"/>
      <c r="CF130" s="251">
        <f>SUM(CF22:CG40)</f>
        <v>0</v>
      </c>
      <c r="CG130" s="252"/>
      <c r="CH130" s="251">
        <f>SUM(CH22:CI40)</f>
        <v>0</v>
      </c>
      <c r="CI130" s="252"/>
      <c r="CJ130" s="251">
        <f>SUM(CJ22:CK40)</f>
        <v>34</v>
      </c>
      <c r="CK130" s="252"/>
      <c r="CL130" s="251">
        <f>SUM(CL22:CM40)</f>
        <v>60</v>
      </c>
      <c r="CM130" s="252"/>
      <c r="CN130" s="139">
        <f t="shared" ref="CN130:DB130" si="8">SUM(CN22:CN129)</f>
        <v>0</v>
      </c>
      <c r="CO130" s="140">
        <f t="shared" si="8"/>
        <v>0</v>
      </c>
      <c r="CP130" s="140">
        <f t="shared" si="8"/>
        <v>0</v>
      </c>
      <c r="CQ130" s="139">
        <f t="shared" si="8"/>
        <v>0</v>
      </c>
      <c r="CR130" s="140">
        <f t="shared" si="8"/>
        <v>0</v>
      </c>
      <c r="CS130" s="140">
        <f t="shared" si="8"/>
        <v>0</v>
      </c>
      <c r="CT130" s="139">
        <f t="shared" si="8"/>
        <v>0</v>
      </c>
      <c r="CU130" s="140">
        <f t="shared" si="8"/>
        <v>0</v>
      </c>
      <c r="CV130" s="140">
        <f t="shared" si="8"/>
        <v>0</v>
      </c>
      <c r="CW130" s="139">
        <f t="shared" si="8"/>
        <v>0</v>
      </c>
      <c r="CX130" s="140">
        <f t="shared" si="8"/>
        <v>0</v>
      </c>
      <c r="CY130" s="140">
        <f t="shared" si="8"/>
        <v>0</v>
      </c>
      <c r="CZ130" s="139">
        <f t="shared" si="8"/>
        <v>0</v>
      </c>
      <c r="DA130" s="140">
        <f t="shared" si="8"/>
        <v>0</v>
      </c>
      <c r="DB130" s="140">
        <f t="shared" si="8"/>
        <v>0</v>
      </c>
      <c r="DC130" s="141"/>
    </row>
    <row r="131" spans="1:107" ht="22.5" customHeight="1" thickTop="1" thickBot="1" x14ac:dyDescent="0.3"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</row>
    <row r="132" spans="1:107" ht="15.75" customHeight="1" thickBot="1" x14ac:dyDescent="0.3">
      <c r="H132" s="243" t="s">
        <v>76</v>
      </c>
      <c r="I132" s="243"/>
      <c r="J132" s="243"/>
      <c r="K132" s="243"/>
      <c r="L132" s="243"/>
      <c r="M132" s="243"/>
      <c r="N132" s="253">
        <f>+D130+F130+H130+J130+L130+N130+P130+R130+T130+V130</f>
        <v>3283</v>
      </c>
      <c r="O132" s="254"/>
      <c r="P132" s="254"/>
      <c r="Q132" s="254"/>
      <c r="R132" s="255"/>
      <c r="X132" s="243" t="s">
        <v>76</v>
      </c>
      <c r="Y132" s="243"/>
      <c r="Z132" s="259">
        <f>+W130+X130+Y130+Z130+AA130+AB130</f>
        <v>3021</v>
      </c>
      <c r="AA132" s="260"/>
      <c r="AC132" s="243" t="s">
        <v>76</v>
      </c>
      <c r="AD132" s="243"/>
      <c r="AE132" s="263">
        <f>+AC130+AD130+AE130+AF130</f>
        <v>2803</v>
      </c>
      <c r="AF132" s="264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</row>
    <row r="133" spans="1:107" ht="21.75" customHeight="1" thickBot="1" x14ac:dyDescent="0.3">
      <c r="H133" s="243"/>
      <c r="I133" s="243"/>
      <c r="J133" s="243"/>
      <c r="K133" s="243"/>
      <c r="L133" s="243"/>
      <c r="M133" s="243"/>
      <c r="N133" s="256"/>
      <c r="O133" s="257"/>
      <c r="P133" s="257"/>
      <c r="Q133" s="257"/>
      <c r="R133" s="258"/>
      <c r="X133" s="243"/>
      <c r="Y133" s="243"/>
      <c r="Z133" s="261"/>
      <c r="AA133" s="262"/>
      <c r="AC133" s="243"/>
      <c r="AD133" s="243"/>
      <c r="AE133" s="265"/>
      <c r="AF133" s="266"/>
      <c r="AT133" s="243" t="s">
        <v>77</v>
      </c>
      <c r="AU133" s="243"/>
      <c r="AV133" s="243"/>
      <c r="AW133" s="267">
        <f>+AS130+AV130+AY130+BB130+BE130</f>
        <v>22</v>
      </c>
      <c r="AX133" s="268"/>
      <c r="AZ133" s="243" t="s">
        <v>76</v>
      </c>
      <c r="BA133" s="243"/>
      <c r="BB133" s="243"/>
      <c r="BC133" s="244">
        <f>+AT130+AU130+AW130+AX130+AZ130+BA130+BC130+BD130+BF130+BG130</f>
        <v>195</v>
      </c>
      <c r="BD133" s="245"/>
      <c r="BK133" s="243" t="s">
        <v>76</v>
      </c>
      <c r="BL133" s="243"/>
      <c r="BM133" s="243"/>
      <c r="BN133" s="246">
        <f>+BI130+BJ130+BK130+BL130+BM130+BN130+BO130+BP130+BQ130+BR130</f>
        <v>238</v>
      </c>
      <c r="BO133" s="247"/>
      <c r="BU133" s="243" t="s">
        <v>76</v>
      </c>
      <c r="BV133" s="243"/>
      <c r="BW133" s="243"/>
      <c r="BX133" s="248">
        <f>+BS130+BT130+BU130+BV130+BW130+BX130+BY130+BZ130+CA130+CB130</f>
        <v>72</v>
      </c>
      <c r="BY133" s="249"/>
      <c r="CB133" s="142"/>
      <c r="CC133" s="203"/>
      <c r="CD133" s="6"/>
      <c r="CE133" s="6"/>
      <c r="CH133" s="243" t="s">
        <v>76</v>
      </c>
      <c r="CI133" s="243"/>
      <c r="CJ133" s="243"/>
      <c r="CK133" s="269">
        <f>+CD130+CF130+CH130+CJ130+CL130</f>
        <v>94</v>
      </c>
      <c r="CL133" s="270"/>
      <c r="CO133" s="238" t="s">
        <v>77</v>
      </c>
      <c r="CP133" s="238"/>
      <c r="CQ133" s="238"/>
      <c r="CR133" s="239">
        <f ca="1">+CN130+CQ130+CT130+CW130+CZ130+CR133</f>
        <v>0</v>
      </c>
      <c r="CS133" s="240"/>
      <c r="CT133" s="4"/>
      <c r="CU133" s="238" t="s">
        <v>76</v>
      </c>
      <c r="CV133" s="238"/>
      <c r="CW133" s="238"/>
      <c r="CX133" s="241">
        <f>+CO130+CP130+CR130+CS130+CU130+CV130+CX130+CY130+DA130+DB130</f>
        <v>0</v>
      </c>
      <c r="CY133" s="242"/>
      <c r="CZ133" s="2"/>
      <c r="DA133" s="2"/>
      <c r="DB133" s="2"/>
      <c r="DC133" s="2"/>
    </row>
    <row r="134" spans="1:107" ht="15" customHeight="1" x14ac:dyDescent="0.25">
      <c r="AX134" s="243"/>
      <c r="AY134" s="243"/>
    </row>
    <row r="135" spans="1:107" ht="15" customHeight="1" x14ac:dyDescent="0.25">
      <c r="V135" s="2">
        <f>1717+3375+3283</f>
        <v>8375</v>
      </c>
      <c r="AX135" s="243"/>
      <c r="AY135" s="243"/>
    </row>
  </sheetData>
  <mergeCells count="651">
    <mergeCell ref="CD32:CE32"/>
    <mergeCell ref="CF32:CG32"/>
    <mergeCell ref="CH32:CI32"/>
    <mergeCell ref="CJ32:CK32"/>
    <mergeCell ref="CL32:CM32"/>
    <mergeCell ref="CD37:CE37"/>
    <mergeCell ref="CF37:CG37"/>
    <mergeCell ref="A18:A21"/>
    <mergeCell ref="B18:B21"/>
    <mergeCell ref="C18:C21"/>
    <mergeCell ref="D18:V18"/>
    <mergeCell ref="W18:AB18"/>
    <mergeCell ref="AC18:AF18"/>
    <mergeCell ref="AG18:AI18"/>
    <mergeCell ref="AJ18:AP18"/>
    <mergeCell ref="BS18:CM18"/>
    <mergeCell ref="Y19:Y21"/>
    <mergeCell ref="Z19:Z21"/>
    <mergeCell ref="AA19:AA21"/>
    <mergeCell ref="AB19:AB21"/>
    <mergeCell ref="AC19:AC21"/>
    <mergeCell ref="BS20:BT20"/>
    <mergeCell ref="BU20:BV20"/>
    <mergeCell ref="AW19:AX20"/>
    <mergeCell ref="AY19:AY21"/>
    <mergeCell ref="AZ19:BA20"/>
    <mergeCell ref="BB19:BB21"/>
    <mergeCell ref="BC19:BD20"/>
    <mergeCell ref="BE19:BE21"/>
    <mergeCell ref="AL19:AL21"/>
    <mergeCell ref="AM19:AM21"/>
    <mergeCell ref="CN18:DB18"/>
    <mergeCell ref="DC18:DC21"/>
    <mergeCell ref="AR19:AR21"/>
    <mergeCell ref="AS19:AS21"/>
    <mergeCell ref="AT19:AU20"/>
    <mergeCell ref="AV19:AV21"/>
    <mergeCell ref="S1:W1"/>
    <mergeCell ref="AL17:AP17"/>
    <mergeCell ref="CW19:CW21"/>
    <mergeCell ref="CX19:CY20"/>
    <mergeCell ref="CZ19:CZ21"/>
    <mergeCell ref="DA19:DB20"/>
    <mergeCell ref="BK20:BL20"/>
    <mergeCell ref="BM20:BN20"/>
    <mergeCell ref="CN19:CN21"/>
    <mergeCell ref="CO19:CP20"/>
    <mergeCell ref="CQ19:CQ21"/>
    <mergeCell ref="CR19:CS20"/>
    <mergeCell ref="CT19:CT21"/>
    <mergeCell ref="CU19:CV20"/>
    <mergeCell ref="BF19:BG20"/>
    <mergeCell ref="BH19:BH21"/>
    <mergeCell ref="BI19:BR19"/>
    <mergeCell ref="BS19:CB19"/>
    <mergeCell ref="CC19:CC21"/>
    <mergeCell ref="CD19:CM19"/>
    <mergeCell ref="BO20:BP20"/>
    <mergeCell ref="BQ20:BR20"/>
    <mergeCell ref="CJ20:CK21"/>
    <mergeCell ref="CL20:CM21"/>
    <mergeCell ref="D19:G20"/>
    <mergeCell ref="H19:K20"/>
    <mergeCell ref="L19:O20"/>
    <mergeCell ref="P19:S20"/>
    <mergeCell ref="T19:V20"/>
    <mergeCell ref="W19:W21"/>
    <mergeCell ref="AQ18:AR18"/>
    <mergeCell ref="AS18:BG18"/>
    <mergeCell ref="BH18:BR18"/>
    <mergeCell ref="AD19:AD21"/>
    <mergeCell ref="AE19:AE21"/>
    <mergeCell ref="AF19:AF21"/>
    <mergeCell ref="AG19:AI19"/>
    <mergeCell ref="AJ19:AJ21"/>
    <mergeCell ref="AK19:AK21"/>
    <mergeCell ref="X19:X21"/>
    <mergeCell ref="AN19:AN21"/>
    <mergeCell ref="AO19:AO21"/>
    <mergeCell ref="AP19:AP21"/>
    <mergeCell ref="AQ19:AQ21"/>
    <mergeCell ref="AG20:AG21"/>
    <mergeCell ref="AH20:AH21"/>
    <mergeCell ref="AI20:AI21"/>
    <mergeCell ref="BI20:BJ20"/>
    <mergeCell ref="CD22:CE22"/>
    <mergeCell ref="CF22:CG22"/>
    <mergeCell ref="CH22:CI22"/>
    <mergeCell ref="CJ22:CK22"/>
    <mergeCell ref="CL22:CM22"/>
    <mergeCell ref="BW20:BX20"/>
    <mergeCell ref="BY20:BZ20"/>
    <mergeCell ref="CA20:CB20"/>
    <mergeCell ref="CD20:CE21"/>
    <mergeCell ref="CF20:CG21"/>
    <mergeCell ref="CH20:CI21"/>
    <mergeCell ref="CD23:CE23"/>
    <mergeCell ref="CF23:CG23"/>
    <mergeCell ref="CH23:CI23"/>
    <mergeCell ref="CJ23:CK23"/>
    <mergeCell ref="CL23:CM23"/>
    <mergeCell ref="CD24:CE24"/>
    <mergeCell ref="CF24:CG24"/>
    <mergeCell ref="CH24:CI24"/>
    <mergeCell ref="CJ24:CK24"/>
    <mergeCell ref="CL24:CM24"/>
    <mergeCell ref="CD25:CE25"/>
    <mergeCell ref="CF25:CG25"/>
    <mergeCell ref="CH25:CI25"/>
    <mergeCell ref="CJ25:CK25"/>
    <mergeCell ref="CL25:CM25"/>
    <mergeCell ref="CD26:CE26"/>
    <mergeCell ref="CF26:CG26"/>
    <mergeCell ref="CH26:CI26"/>
    <mergeCell ref="CJ26:CK26"/>
    <mergeCell ref="CL26:CM26"/>
    <mergeCell ref="CD27:CE27"/>
    <mergeCell ref="CF27:CG27"/>
    <mergeCell ref="CH27:CI27"/>
    <mergeCell ref="CJ27:CK27"/>
    <mergeCell ref="CL27:CM27"/>
    <mergeCell ref="CD28:CE28"/>
    <mergeCell ref="CF28:CG28"/>
    <mergeCell ref="CH28:CI28"/>
    <mergeCell ref="CJ28:CK28"/>
    <mergeCell ref="CL28:CM28"/>
    <mergeCell ref="CD31:CE31"/>
    <mergeCell ref="CF31:CG31"/>
    <mergeCell ref="CH31:CI31"/>
    <mergeCell ref="CJ31:CK31"/>
    <mergeCell ref="CL31:CM31"/>
    <mergeCell ref="CD29:CE29"/>
    <mergeCell ref="CF29:CG29"/>
    <mergeCell ref="CH29:CI29"/>
    <mergeCell ref="CJ29:CK29"/>
    <mergeCell ref="CL29:CM29"/>
    <mergeCell ref="CD30:CE30"/>
    <mergeCell ref="CF30:CG30"/>
    <mergeCell ref="CH30:CI30"/>
    <mergeCell ref="CJ30:CK30"/>
    <mergeCell ref="CL30:CM30"/>
    <mergeCell ref="CD33:CE33"/>
    <mergeCell ref="CF33:CG33"/>
    <mergeCell ref="CH33:CI33"/>
    <mergeCell ref="CJ33:CK33"/>
    <mergeCell ref="CL33:CM33"/>
    <mergeCell ref="CD34:CE34"/>
    <mergeCell ref="CF34:CG34"/>
    <mergeCell ref="CH34:CI34"/>
    <mergeCell ref="CJ34:CK34"/>
    <mergeCell ref="CL34:CM34"/>
    <mergeCell ref="CD35:CE35"/>
    <mergeCell ref="CF35:CG35"/>
    <mergeCell ref="CH35:CI35"/>
    <mergeCell ref="CJ35:CK35"/>
    <mergeCell ref="CL35:CM35"/>
    <mergeCell ref="CD36:CE36"/>
    <mergeCell ref="CF36:CG36"/>
    <mergeCell ref="CH36:CI36"/>
    <mergeCell ref="CJ36:CK36"/>
    <mergeCell ref="CL36:CM36"/>
    <mergeCell ref="CH37:CI37"/>
    <mergeCell ref="CJ37:CK37"/>
    <mergeCell ref="CL37:CM37"/>
    <mergeCell ref="CD38:CE38"/>
    <mergeCell ref="CF38:CG38"/>
    <mergeCell ref="CH38:CI38"/>
    <mergeCell ref="CJ38:CK38"/>
    <mergeCell ref="CL38:CM38"/>
    <mergeCell ref="CD39:CE39"/>
    <mergeCell ref="CF39:CG39"/>
    <mergeCell ref="CH39:CI39"/>
    <mergeCell ref="CJ39:CK39"/>
    <mergeCell ref="CL39:CM39"/>
    <mergeCell ref="CD40:CE40"/>
    <mergeCell ref="CF40:CG40"/>
    <mergeCell ref="CH40:CI40"/>
    <mergeCell ref="CJ40:CK40"/>
    <mergeCell ref="CL40:CM40"/>
    <mergeCell ref="CD41:CE41"/>
    <mergeCell ref="CF41:CG41"/>
    <mergeCell ref="CH41:CI41"/>
    <mergeCell ref="CJ41:CK41"/>
    <mergeCell ref="CL41:CM41"/>
    <mergeCell ref="CD42:CE42"/>
    <mergeCell ref="CF42:CG42"/>
    <mergeCell ref="CH42:CI42"/>
    <mergeCell ref="CJ42:CK42"/>
    <mergeCell ref="CL42:CM42"/>
    <mergeCell ref="CD43:CE43"/>
    <mergeCell ref="CF43:CG43"/>
    <mergeCell ref="CH43:CI43"/>
    <mergeCell ref="CJ43:CK43"/>
    <mergeCell ref="CL43:CM43"/>
    <mergeCell ref="CD44:CE44"/>
    <mergeCell ref="CF44:CG44"/>
    <mergeCell ref="CH44:CI44"/>
    <mergeCell ref="CJ44:CK44"/>
    <mergeCell ref="CL44:CM44"/>
    <mergeCell ref="CD45:CE45"/>
    <mergeCell ref="CF45:CG45"/>
    <mergeCell ref="CH45:CI45"/>
    <mergeCell ref="CJ45:CK45"/>
    <mergeCell ref="CL45:CM45"/>
    <mergeCell ref="CD46:CE46"/>
    <mergeCell ref="CF46:CG46"/>
    <mergeCell ref="CH46:CI46"/>
    <mergeCell ref="CJ46:CK46"/>
    <mergeCell ref="CL46:CM46"/>
    <mergeCell ref="CD47:CE47"/>
    <mergeCell ref="CF47:CG47"/>
    <mergeCell ref="CH47:CI47"/>
    <mergeCell ref="CJ47:CK47"/>
    <mergeCell ref="CL47:CM47"/>
    <mergeCell ref="CD48:CE48"/>
    <mergeCell ref="CF48:CG48"/>
    <mergeCell ref="CH48:CI48"/>
    <mergeCell ref="CJ48:CK48"/>
    <mergeCell ref="CL48:CM48"/>
    <mergeCell ref="CD49:CE49"/>
    <mergeCell ref="CF49:CG49"/>
    <mergeCell ref="CH49:CI49"/>
    <mergeCell ref="CJ49:CK49"/>
    <mergeCell ref="CL49:CM49"/>
    <mergeCell ref="CD50:CE50"/>
    <mergeCell ref="CF50:CG50"/>
    <mergeCell ref="CH50:CI50"/>
    <mergeCell ref="CJ50:CK50"/>
    <mergeCell ref="CL50:CM50"/>
    <mergeCell ref="CD51:CE51"/>
    <mergeCell ref="CF51:CG51"/>
    <mergeCell ref="CH51:CI51"/>
    <mergeCell ref="CJ51:CK51"/>
    <mergeCell ref="CL51:CM51"/>
    <mergeCell ref="CD52:CE52"/>
    <mergeCell ref="CF52:CG52"/>
    <mergeCell ref="CH52:CI52"/>
    <mergeCell ref="CJ52:CK52"/>
    <mergeCell ref="CL52:CM52"/>
    <mergeCell ref="CD53:CE53"/>
    <mergeCell ref="CF53:CG53"/>
    <mergeCell ref="CH53:CI53"/>
    <mergeCell ref="CJ53:CK53"/>
    <mergeCell ref="CL53:CM53"/>
    <mergeCell ref="CD54:CE54"/>
    <mergeCell ref="CF54:CG54"/>
    <mergeCell ref="CH54:CI54"/>
    <mergeCell ref="CJ54:CK54"/>
    <mergeCell ref="CL54:CM54"/>
    <mergeCell ref="CD55:CE55"/>
    <mergeCell ref="CF55:CG55"/>
    <mergeCell ref="CH55:CI55"/>
    <mergeCell ref="CJ55:CK55"/>
    <mergeCell ref="CL55:CM55"/>
    <mergeCell ref="CD56:CE56"/>
    <mergeCell ref="CF56:CG56"/>
    <mergeCell ref="CH56:CI56"/>
    <mergeCell ref="CJ56:CK56"/>
    <mergeCell ref="CL56:CM56"/>
    <mergeCell ref="CD57:CE57"/>
    <mergeCell ref="CF57:CG57"/>
    <mergeCell ref="CH57:CI57"/>
    <mergeCell ref="CJ57:CK57"/>
    <mergeCell ref="CL57:CM57"/>
    <mergeCell ref="CD58:CE58"/>
    <mergeCell ref="CF58:CG58"/>
    <mergeCell ref="CH58:CI58"/>
    <mergeCell ref="CJ58:CK58"/>
    <mergeCell ref="CL58:CM58"/>
    <mergeCell ref="CD59:CE59"/>
    <mergeCell ref="CF59:CG59"/>
    <mergeCell ref="CH59:CI59"/>
    <mergeCell ref="CJ59:CK59"/>
    <mergeCell ref="CL59:CM59"/>
    <mergeCell ref="CD60:CE60"/>
    <mergeCell ref="CF60:CG60"/>
    <mergeCell ref="CH60:CI60"/>
    <mergeCell ref="CJ60:CK60"/>
    <mergeCell ref="CL60:CM60"/>
    <mergeCell ref="CD61:CE61"/>
    <mergeCell ref="CF61:CG61"/>
    <mergeCell ref="CH61:CI61"/>
    <mergeCell ref="CJ61:CK61"/>
    <mergeCell ref="CL61:CM61"/>
    <mergeCell ref="CD62:CE62"/>
    <mergeCell ref="CF62:CG62"/>
    <mergeCell ref="CH62:CI62"/>
    <mergeCell ref="CJ62:CK62"/>
    <mergeCell ref="CL62:CM62"/>
    <mergeCell ref="CD63:CE63"/>
    <mergeCell ref="CF63:CG63"/>
    <mergeCell ref="CH63:CI63"/>
    <mergeCell ref="CJ63:CK63"/>
    <mergeCell ref="CL63:CM63"/>
    <mergeCell ref="CD64:CE64"/>
    <mergeCell ref="CF64:CG64"/>
    <mergeCell ref="CH64:CI64"/>
    <mergeCell ref="CJ64:CK64"/>
    <mergeCell ref="CL64:CM64"/>
    <mergeCell ref="CD65:CE65"/>
    <mergeCell ref="CF65:CG65"/>
    <mergeCell ref="CH65:CI65"/>
    <mergeCell ref="CJ65:CK65"/>
    <mergeCell ref="CL65:CM65"/>
    <mergeCell ref="CD66:CE66"/>
    <mergeCell ref="CF66:CG66"/>
    <mergeCell ref="CH66:CI66"/>
    <mergeCell ref="CJ66:CK66"/>
    <mergeCell ref="CL66:CM66"/>
    <mergeCell ref="CD67:CE67"/>
    <mergeCell ref="CF67:CG67"/>
    <mergeCell ref="CH67:CI67"/>
    <mergeCell ref="CJ67:CK67"/>
    <mergeCell ref="CL67:CM67"/>
    <mergeCell ref="CD68:CE68"/>
    <mergeCell ref="CF68:CG68"/>
    <mergeCell ref="CH68:CI68"/>
    <mergeCell ref="CJ68:CK68"/>
    <mergeCell ref="CL68:CM68"/>
    <mergeCell ref="CD69:CE69"/>
    <mergeCell ref="CF69:CG69"/>
    <mergeCell ref="CH69:CI69"/>
    <mergeCell ref="CJ69:CK69"/>
    <mergeCell ref="CL69:CM69"/>
    <mergeCell ref="CD70:CE70"/>
    <mergeCell ref="CF70:CG70"/>
    <mergeCell ref="CH70:CI70"/>
    <mergeCell ref="CJ70:CK70"/>
    <mergeCell ref="CL70:CM70"/>
    <mergeCell ref="CD71:CE71"/>
    <mergeCell ref="CF71:CG71"/>
    <mergeCell ref="CH71:CI71"/>
    <mergeCell ref="CJ71:CK71"/>
    <mergeCell ref="CL71:CM71"/>
    <mergeCell ref="CD72:CE72"/>
    <mergeCell ref="CF72:CG72"/>
    <mergeCell ref="CH72:CI72"/>
    <mergeCell ref="CJ72:CK72"/>
    <mergeCell ref="CL72:CM72"/>
    <mergeCell ref="CD73:CE73"/>
    <mergeCell ref="CF73:CG73"/>
    <mergeCell ref="CH73:CI73"/>
    <mergeCell ref="CJ73:CK73"/>
    <mergeCell ref="CL73:CM73"/>
    <mergeCell ref="CD74:CE74"/>
    <mergeCell ref="CF74:CG74"/>
    <mergeCell ref="CH74:CI74"/>
    <mergeCell ref="CJ74:CK74"/>
    <mergeCell ref="CL74:CM74"/>
    <mergeCell ref="CD75:CE75"/>
    <mergeCell ref="CF75:CG75"/>
    <mergeCell ref="CH75:CI75"/>
    <mergeCell ref="CJ75:CK75"/>
    <mergeCell ref="CL75:CM75"/>
    <mergeCell ref="CD76:CE76"/>
    <mergeCell ref="CF76:CG76"/>
    <mergeCell ref="CH76:CI76"/>
    <mergeCell ref="CJ76:CK76"/>
    <mergeCell ref="CL76:CM76"/>
    <mergeCell ref="CD77:CE77"/>
    <mergeCell ref="CF77:CG77"/>
    <mergeCell ref="CH77:CI77"/>
    <mergeCell ref="CJ77:CK77"/>
    <mergeCell ref="CL77:CM77"/>
    <mergeCell ref="CD78:CE78"/>
    <mergeCell ref="CF78:CG78"/>
    <mergeCell ref="CH78:CI78"/>
    <mergeCell ref="CJ78:CK78"/>
    <mergeCell ref="CL78:CM78"/>
    <mergeCell ref="CD79:CE79"/>
    <mergeCell ref="CF79:CG79"/>
    <mergeCell ref="CH79:CI79"/>
    <mergeCell ref="CJ79:CK79"/>
    <mergeCell ref="CL79:CM79"/>
    <mergeCell ref="CD80:CE80"/>
    <mergeCell ref="CF80:CG80"/>
    <mergeCell ref="CH80:CI80"/>
    <mergeCell ref="CJ80:CK80"/>
    <mergeCell ref="CL80:CM80"/>
    <mergeCell ref="CD81:CE81"/>
    <mergeCell ref="CF81:CG81"/>
    <mergeCell ref="CH81:CI81"/>
    <mergeCell ref="CJ81:CK81"/>
    <mergeCell ref="CL81:CM81"/>
    <mergeCell ref="CD82:CE82"/>
    <mergeCell ref="CF82:CG82"/>
    <mergeCell ref="CH82:CI82"/>
    <mergeCell ref="CJ82:CK82"/>
    <mergeCell ref="CL82:CM82"/>
    <mergeCell ref="CD83:CE83"/>
    <mergeCell ref="CF83:CG83"/>
    <mergeCell ref="CH83:CI83"/>
    <mergeCell ref="CJ83:CK83"/>
    <mergeCell ref="CL83:CM83"/>
    <mergeCell ref="CD84:CE84"/>
    <mergeCell ref="CF84:CG84"/>
    <mergeCell ref="CH84:CI84"/>
    <mergeCell ref="CJ84:CK84"/>
    <mergeCell ref="CL84:CM84"/>
    <mergeCell ref="CD85:CE85"/>
    <mergeCell ref="CF85:CG85"/>
    <mergeCell ref="CH85:CI85"/>
    <mergeCell ref="CJ85:CK85"/>
    <mergeCell ref="CL85:CM85"/>
    <mergeCell ref="CD86:CE86"/>
    <mergeCell ref="CF86:CG86"/>
    <mergeCell ref="CH86:CI86"/>
    <mergeCell ref="CJ86:CK86"/>
    <mergeCell ref="CL86:CM86"/>
    <mergeCell ref="CD87:CE87"/>
    <mergeCell ref="CF87:CG87"/>
    <mergeCell ref="CH87:CI87"/>
    <mergeCell ref="CJ87:CK87"/>
    <mergeCell ref="CL87:CM87"/>
    <mergeCell ref="CD88:CE88"/>
    <mergeCell ref="CF88:CG88"/>
    <mergeCell ref="CH88:CI88"/>
    <mergeCell ref="CJ88:CK88"/>
    <mergeCell ref="CL88:CM88"/>
    <mergeCell ref="CD89:CE89"/>
    <mergeCell ref="CF89:CG89"/>
    <mergeCell ref="CH89:CI89"/>
    <mergeCell ref="CJ89:CK89"/>
    <mergeCell ref="CL89:CM89"/>
    <mergeCell ref="CD90:CE90"/>
    <mergeCell ref="CF90:CG90"/>
    <mergeCell ref="CH90:CI90"/>
    <mergeCell ref="CJ90:CK90"/>
    <mergeCell ref="CL90:CM90"/>
    <mergeCell ref="CD91:CE91"/>
    <mergeCell ref="CF91:CG91"/>
    <mergeCell ref="CH91:CI91"/>
    <mergeCell ref="CJ91:CK91"/>
    <mergeCell ref="CL91:CM91"/>
    <mergeCell ref="CD92:CE92"/>
    <mergeCell ref="CF92:CG92"/>
    <mergeCell ref="CH92:CI92"/>
    <mergeCell ref="CJ92:CK92"/>
    <mergeCell ref="CL92:CM92"/>
    <mergeCell ref="CD93:CE93"/>
    <mergeCell ref="CF93:CG93"/>
    <mergeCell ref="CH93:CI93"/>
    <mergeCell ref="CJ93:CK93"/>
    <mergeCell ref="CL93:CM93"/>
    <mergeCell ref="CD94:CE94"/>
    <mergeCell ref="CF94:CG94"/>
    <mergeCell ref="CH94:CI94"/>
    <mergeCell ref="CJ94:CK94"/>
    <mergeCell ref="CL94:CM94"/>
    <mergeCell ref="CD95:CE95"/>
    <mergeCell ref="CF95:CG95"/>
    <mergeCell ref="CH95:CI95"/>
    <mergeCell ref="CJ95:CK95"/>
    <mergeCell ref="CL95:CM95"/>
    <mergeCell ref="CD96:CE96"/>
    <mergeCell ref="CF96:CG96"/>
    <mergeCell ref="CH96:CI96"/>
    <mergeCell ref="CJ96:CK96"/>
    <mergeCell ref="CL96:CM96"/>
    <mergeCell ref="CD97:CE97"/>
    <mergeCell ref="CF97:CG97"/>
    <mergeCell ref="CH97:CI97"/>
    <mergeCell ref="CJ97:CK97"/>
    <mergeCell ref="CL97:CM97"/>
    <mergeCell ref="CD98:CE98"/>
    <mergeCell ref="CF98:CG98"/>
    <mergeCell ref="CH98:CI98"/>
    <mergeCell ref="CJ98:CK98"/>
    <mergeCell ref="CL98:CM98"/>
    <mergeCell ref="CD99:CE99"/>
    <mergeCell ref="CF99:CG99"/>
    <mergeCell ref="CH99:CI99"/>
    <mergeCell ref="CJ99:CK99"/>
    <mergeCell ref="CL99:CM99"/>
    <mergeCell ref="CD100:CE100"/>
    <mergeCell ref="CF100:CG100"/>
    <mergeCell ref="CH100:CI100"/>
    <mergeCell ref="CJ100:CK100"/>
    <mergeCell ref="CL100:CM100"/>
    <mergeCell ref="CD101:CE101"/>
    <mergeCell ref="CF101:CG101"/>
    <mergeCell ref="CH101:CI101"/>
    <mergeCell ref="CJ101:CK101"/>
    <mergeCell ref="CL101:CM101"/>
    <mergeCell ref="CD102:CE102"/>
    <mergeCell ref="CF102:CG102"/>
    <mergeCell ref="CH102:CI102"/>
    <mergeCell ref="CJ102:CK102"/>
    <mergeCell ref="CL102:CM102"/>
    <mergeCell ref="CD103:CE103"/>
    <mergeCell ref="CF103:CG103"/>
    <mergeCell ref="CH103:CI103"/>
    <mergeCell ref="CJ103:CK103"/>
    <mergeCell ref="CL103:CM103"/>
    <mergeCell ref="CD104:CE104"/>
    <mergeCell ref="CF104:CG104"/>
    <mergeCell ref="CH104:CI104"/>
    <mergeCell ref="CJ104:CK104"/>
    <mergeCell ref="CL104:CM104"/>
    <mergeCell ref="CD105:CE105"/>
    <mergeCell ref="CF105:CG105"/>
    <mergeCell ref="CH105:CI105"/>
    <mergeCell ref="CJ105:CK105"/>
    <mergeCell ref="CL105:CM105"/>
    <mergeCell ref="CD106:CE106"/>
    <mergeCell ref="CF106:CG106"/>
    <mergeCell ref="CH106:CI106"/>
    <mergeCell ref="CJ106:CK106"/>
    <mergeCell ref="CL106:CM106"/>
    <mergeCell ref="CD107:CE107"/>
    <mergeCell ref="CF107:CG107"/>
    <mergeCell ref="CH107:CI107"/>
    <mergeCell ref="CJ107:CK107"/>
    <mergeCell ref="CL107:CM107"/>
    <mergeCell ref="CD108:CE108"/>
    <mergeCell ref="CF108:CG108"/>
    <mergeCell ref="CH108:CI108"/>
    <mergeCell ref="CJ108:CK108"/>
    <mergeCell ref="CL108:CM108"/>
    <mergeCell ref="CD109:CE109"/>
    <mergeCell ref="CF109:CG109"/>
    <mergeCell ref="CH109:CI109"/>
    <mergeCell ref="CJ109:CK109"/>
    <mergeCell ref="CL109:CM109"/>
    <mergeCell ref="CD110:CE110"/>
    <mergeCell ref="CF110:CG110"/>
    <mergeCell ref="CH110:CI110"/>
    <mergeCell ref="CJ110:CK110"/>
    <mergeCell ref="CL110:CM110"/>
    <mergeCell ref="CD111:CE111"/>
    <mergeCell ref="CF111:CG111"/>
    <mergeCell ref="CH111:CI111"/>
    <mergeCell ref="CJ111:CK111"/>
    <mergeCell ref="CL111:CM111"/>
    <mergeCell ref="CD112:CE112"/>
    <mergeCell ref="CF112:CG112"/>
    <mergeCell ref="CH112:CI112"/>
    <mergeCell ref="CJ112:CK112"/>
    <mergeCell ref="CL112:CM112"/>
    <mergeCell ref="CD113:CE113"/>
    <mergeCell ref="CF113:CG113"/>
    <mergeCell ref="CH113:CI113"/>
    <mergeCell ref="CJ113:CK113"/>
    <mergeCell ref="CL113:CM113"/>
    <mergeCell ref="CD114:CE114"/>
    <mergeCell ref="CF114:CG114"/>
    <mergeCell ref="CH114:CI114"/>
    <mergeCell ref="CJ114:CK114"/>
    <mergeCell ref="CL114:CM114"/>
    <mergeCell ref="CD115:CE115"/>
    <mergeCell ref="CF115:CG115"/>
    <mergeCell ref="CH115:CI115"/>
    <mergeCell ref="CJ115:CK115"/>
    <mergeCell ref="CL115:CM115"/>
    <mergeCell ref="CD116:CE116"/>
    <mergeCell ref="CF116:CG116"/>
    <mergeCell ref="CH116:CI116"/>
    <mergeCell ref="CJ116:CK116"/>
    <mergeCell ref="CL116:CM116"/>
    <mergeCell ref="CD117:CE117"/>
    <mergeCell ref="CF117:CG117"/>
    <mergeCell ref="CH117:CI117"/>
    <mergeCell ref="CJ117:CK117"/>
    <mergeCell ref="CL117:CM117"/>
    <mergeCell ref="CD118:CE118"/>
    <mergeCell ref="CF118:CG118"/>
    <mergeCell ref="CH118:CI118"/>
    <mergeCell ref="CJ118:CK118"/>
    <mergeCell ref="CL118:CM118"/>
    <mergeCell ref="CD119:CE119"/>
    <mergeCell ref="CF119:CG119"/>
    <mergeCell ref="CH119:CI119"/>
    <mergeCell ref="CJ119:CK119"/>
    <mergeCell ref="CL119:CM119"/>
    <mergeCell ref="CD120:CE120"/>
    <mergeCell ref="CF120:CG120"/>
    <mergeCell ref="CH120:CI120"/>
    <mergeCell ref="CJ120:CK120"/>
    <mergeCell ref="CL120:CM120"/>
    <mergeCell ref="CD121:CE121"/>
    <mergeCell ref="CF121:CG121"/>
    <mergeCell ref="CH121:CI121"/>
    <mergeCell ref="CJ121:CK121"/>
    <mergeCell ref="CL121:CM121"/>
    <mergeCell ref="CD122:CE122"/>
    <mergeCell ref="CF122:CG122"/>
    <mergeCell ref="CH122:CI122"/>
    <mergeCell ref="CJ122:CK122"/>
    <mergeCell ref="CL122:CM122"/>
    <mergeCell ref="CD123:CE123"/>
    <mergeCell ref="CF123:CG123"/>
    <mergeCell ref="CH123:CI123"/>
    <mergeCell ref="CJ123:CK123"/>
    <mergeCell ref="CL123:CM123"/>
    <mergeCell ref="CD124:CE124"/>
    <mergeCell ref="CF124:CG124"/>
    <mergeCell ref="CH124:CI124"/>
    <mergeCell ref="CJ124:CK124"/>
    <mergeCell ref="CL124:CM124"/>
    <mergeCell ref="CD125:CE125"/>
    <mergeCell ref="CF125:CG125"/>
    <mergeCell ref="CH125:CI125"/>
    <mergeCell ref="CJ125:CK125"/>
    <mergeCell ref="CL125:CM125"/>
    <mergeCell ref="CD126:CE126"/>
    <mergeCell ref="CF126:CG126"/>
    <mergeCell ref="CH126:CI126"/>
    <mergeCell ref="CJ126:CK126"/>
    <mergeCell ref="CL126:CM126"/>
    <mergeCell ref="CD127:CE127"/>
    <mergeCell ref="CF127:CG127"/>
    <mergeCell ref="CH127:CI127"/>
    <mergeCell ref="CJ127:CK127"/>
    <mergeCell ref="CL127:CM127"/>
    <mergeCell ref="CD128:CE128"/>
    <mergeCell ref="CF128:CG128"/>
    <mergeCell ref="CH128:CI128"/>
    <mergeCell ref="CJ128:CK128"/>
    <mergeCell ref="CL128:CM128"/>
    <mergeCell ref="CD129:CE129"/>
    <mergeCell ref="CF129:CG129"/>
    <mergeCell ref="CH129:CI129"/>
    <mergeCell ref="CJ129:CK129"/>
    <mergeCell ref="CL129:CM129"/>
    <mergeCell ref="A130:B130"/>
    <mergeCell ref="CD130:CE130"/>
    <mergeCell ref="CF130:CG130"/>
    <mergeCell ref="CH130:CI130"/>
    <mergeCell ref="CJ130:CK130"/>
    <mergeCell ref="CL130:CM130"/>
    <mergeCell ref="H132:M133"/>
    <mergeCell ref="N132:R133"/>
    <mergeCell ref="X132:Y133"/>
    <mergeCell ref="Z132:AA133"/>
    <mergeCell ref="AC132:AD133"/>
    <mergeCell ref="AE132:AF133"/>
    <mergeCell ref="AT133:AV133"/>
    <mergeCell ref="AW133:AX133"/>
    <mergeCell ref="AZ133:BB133"/>
    <mergeCell ref="CK133:CL133"/>
    <mergeCell ref="CO133:CQ133"/>
    <mergeCell ref="CR133:CS133"/>
    <mergeCell ref="CU133:CW133"/>
    <mergeCell ref="CX133:CY133"/>
    <mergeCell ref="AX134:AY135"/>
    <mergeCell ref="BC133:BD133"/>
    <mergeCell ref="BK133:BM133"/>
    <mergeCell ref="BN133:BO133"/>
    <mergeCell ref="BU133:BW133"/>
    <mergeCell ref="BX133:BY133"/>
    <mergeCell ref="CH133:CJ133"/>
  </mergeCells>
  <dataValidations count="12"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X133:CY133"/>
    <dataValidation allowBlank="1" showInputMessage="1" showErrorMessage="1" promptTitle="ACTIVIDADES  " prompt="Para obtener el GRAN TOTAL de las  ACTIVIDADES Artísticas y Culturales , se suman  los totales de las cinco celdas de la última fila._x000a_" sqref="CR133:CS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W133:AX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C133:BD133"/>
    <dataValidation allowBlank="1" showErrorMessage="1" sqref="CD133:CE133"/>
    <dataValidation allowBlank="1" showInputMessage="1" showErrorMessage="1" promptTitle="NIVEL ACADÉMICO" prompt="Para obtener el GRAN TOTAL del apartado NIVEL ACADÉMICO, se suman  los totales de las seis celdas sombreadas. " sqref="Z132:AA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N132:R133"/>
    <dataValidation allowBlank="1" showInputMessage="1" showErrorMessage="1" promptTitle="OCUPACIÓN" prompt="Para obtener el GRAN TOTAL del apartado OCUPACIÓN , se suman  los totales de las cuatro celdas sombreadas." sqref="AE132:AF133"/>
    <dataValidation allowBlank="1" showInputMessage="1" showErrorMessage="1" promptTitle="ASISTENTES MSD" prompt="Para obtener el GRAN TOTAL del apartado ASISTENTES  se suman  los totales de las diez celdas de la última fila. " sqref="BX133:BY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N133:BO133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K133:CL133"/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T130 R130 H130 F130 D130 J130 L130 N130 P130 V130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36"/>
  <sheetViews>
    <sheetView showGridLines="0" topLeftCell="BG11" workbookViewId="0">
      <selection activeCell="AG130" sqref="AG130"/>
    </sheetView>
  </sheetViews>
  <sheetFormatPr baseColWidth="10" defaultColWidth="11.42578125" defaultRowHeight="15" x14ac:dyDescent="0.25"/>
  <cols>
    <col min="1" max="1" width="11.42578125" style="151" customWidth="1"/>
    <col min="2" max="2" width="18.140625" style="2" customWidth="1"/>
    <col min="3" max="3" width="9.42578125" style="2" customWidth="1"/>
    <col min="4" max="21" width="6.42578125" style="2" customWidth="1"/>
    <col min="22" max="22" width="6.85546875" style="2" customWidth="1"/>
    <col min="23" max="23" width="12.5703125" style="2" customWidth="1"/>
    <col min="24" max="24" width="12.28515625" style="2" customWidth="1"/>
    <col min="25" max="25" width="12.85546875" style="2" customWidth="1"/>
    <col min="26" max="26" width="13.42578125" style="2" customWidth="1"/>
    <col min="27" max="27" width="13.5703125" style="2" customWidth="1"/>
    <col min="28" max="29" width="11.42578125" style="2"/>
    <col min="30" max="30" width="12.85546875" style="2" customWidth="1"/>
    <col min="31" max="31" width="12.7109375" style="2" customWidth="1"/>
    <col min="32" max="32" width="13.5703125" style="2" customWidth="1"/>
    <col min="33" max="33" width="13.28515625" style="2" customWidth="1"/>
    <col min="34" max="34" width="16.28515625" style="2" customWidth="1"/>
    <col min="35" max="35" width="16.140625" style="2" customWidth="1"/>
    <col min="36" max="36" width="15.140625" style="2" customWidth="1"/>
    <col min="37" max="37" width="13.7109375" style="2" customWidth="1"/>
    <col min="38" max="38" width="11.42578125" style="2"/>
    <col min="39" max="39" width="9.85546875" style="2" customWidth="1"/>
    <col min="40" max="41" width="11.42578125" style="2"/>
    <col min="42" max="42" width="10.28515625" style="2" customWidth="1"/>
    <col min="43" max="43" width="14.5703125" style="2" customWidth="1"/>
    <col min="44" max="45" width="13" style="2" customWidth="1"/>
    <col min="46" max="47" width="6.42578125" style="2" customWidth="1"/>
    <col min="48" max="48" width="11.42578125" style="2"/>
    <col min="49" max="50" width="6.42578125" style="2" customWidth="1"/>
    <col min="51" max="51" width="11.42578125" style="2"/>
    <col min="52" max="53" width="6.42578125" style="2" customWidth="1"/>
    <col min="54" max="54" width="12.5703125" style="2" customWidth="1"/>
    <col min="55" max="56" width="6.42578125" style="2" customWidth="1"/>
    <col min="57" max="57" width="11.42578125" style="2"/>
    <col min="58" max="59" width="6.42578125" style="2" customWidth="1"/>
    <col min="60" max="60" width="11.42578125" style="2"/>
    <col min="61" max="80" width="6.42578125" style="2" customWidth="1"/>
    <col min="81" max="81" width="11.42578125" style="2"/>
    <col min="82" max="91" width="6.42578125" style="2" customWidth="1"/>
    <col min="92" max="92" width="23.42578125" style="2" customWidth="1"/>
    <col min="107" max="107" width="48.7109375" customWidth="1"/>
  </cols>
  <sheetData>
    <row r="1" spans="1:24" ht="15.75" x14ac:dyDescent="0.25">
      <c r="A1" s="208"/>
      <c r="B1" s="154"/>
      <c r="C1" s="1"/>
      <c r="S1" s="334" t="s">
        <v>0</v>
      </c>
      <c r="T1" s="334"/>
      <c r="U1" s="334"/>
      <c r="V1" s="334"/>
      <c r="W1" s="334"/>
    </row>
    <row r="2" spans="1:24" ht="15.75" x14ac:dyDescent="0.25">
      <c r="A2" s="208"/>
      <c r="B2" s="154"/>
      <c r="C2" s="1"/>
      <c r="S2" s="3" t="s">
        <v>1</v>
      </c>
      <c r="T2" s="3"/>
      <c r="U2" s="3"/>
      <c r="V2" s="3"/>
      <c r="W2" s="3"/>
      <c r="X2" s="3"/>
    </row>
    <row r="3" spans="1:24" ht="15.75" x14ac:dyDescent="0.25">
      <c r="A3" s="208"/>
      <c r="B3" s="154"/>
      <c r="C3" s="1"/>
      <c r="L3" s="3"/>
      <c r="M3" s="3"/>
      <c r="N3" s="3"/>
      <c r="O3" s="3"/>
      <c r="P3" s="3"/>
      <c r="S3" s="3" t="s">
        <v>2</v>
      </c>
    </row>
    <row r="4" spans="1:24" s="2" customFormat="1" ht="15.75" x14ac:dyDescent="0.25">
      <c r="A4" s="208"/>
      <c r="B4" s="154"/>
      <c r="C4" s="1"/>
      <c r="L4" s="3"/>
      <c r="M4" s="3"/>
      <c r="N4" s="3"/>
      <c r="O4" s="3"/>
      <c r="P4" s="3"/>
      <c r="S4" s="3" t="s">
        <v>3</v>
      </c>
    </row>
    <row r="5" spans="1:24" s="2" customFormat="1" ht="21" customHeight="1" x14ac:dyDescent="0.25">
      <c r="A5" s="208"/>
      <c r="B5" s="154"/>
      <c r="C5" s="1"/>
    </row>
    <row r="6" spans="1:24" s="2" customFormat="1" x14ac:dyDescent="0.25">
      <c r="A6" s="208" t="s">
        <v>4</v>
      </c>
      <c r="B6" s="2" t="s">
        <v>5</v>
      </c>
    </row>
    <row r="7" spans="1:24" s="2" customFormat="1" x14ac:dyDescent="0.25">
      <c r="A7" s="151"/>
      <c r="B7" s="2" t="s">
        <v>6</v>
      </c>
    </row>
    <row r="8" spans="1:24" s="2" customFormat="1" x14ac:dyDescent="0.25">
      <c r="A8" s="151"/>
      <c r="B8" s="2" t="s">
        <v>7</v>
      </c>
    </row>
    <row r="9" spans="1:24" s="2" customFormat="1" x14ac:dyDescent="0.25">
      <c r="A9" s="151"/>
      <c r="B9" s="2" t="s">
        <v>8</v>
      </c>
    </row>
    <row r="10" spans="1:24" s="2" customFormat="1" x14ac:dyDescent="0.25">
      <c r="A10" s="151"/>
      <c r="B10" s="4" t="s">
        <v>9</v>
      </c>
    </row>
    <row r="11" spans="1:24" s="2" customFormat="1" x14ac:dyDescent="0.25">
      <c r="A11" s="151"/>
      <c r="B11" s="2" t="s">
        <v>10</v>
      </c>
    </row>
    <row r="12" spans="1:24" s="2" customFormat="1" x14ac:dyDescent="0.25">
      <c r="A12" s="151"/>
      <c r="B12" s="2" t="s">
        <v>11</v>
      </c>
    </row>
    <row r="13" spans="1:24" x14ac:dyDescent="0.25">
      <c r="B13" s="5" t="s">
        <v>12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4" s="2" customFormat="1" x14ac:dyDescent="0.25">
      <c r="A14" s="151"/>
      <c r="B14" s="5" t="s">
        <v>13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4" s="2" customFormat="1" x14ac:dyDescent="0.25">
      <c r="A15" s="151"/>
      <c r="B15" s="7" t="s">
        <v>14</v>
      </c>
    </row>
    <row r="16" spans="1:24" s="2" customFormat="1" x14ac:dyDescent="0.25">
      <c r="A16" s="151"/>
      <c r="B16" s="7"/>
    </row>
    <row r="17" spans="1:107" s="2" customFormat="1" ht="16.5" thickBot="1" x14ac:dyDescent="0.3">
      <c r="A17" s="209" t="s">
        <v>15</v>
      </c>
      <c r="E17" s="9"/>
      <c r="F17" s="9"/>
      <c r="G17" s="9"/>
      <c r="H17" s="9"/>
      <c r="I17" s="9"/>
      <c r="AL17" s="335"/>
      <c r="AM17" s="335"/>
      <c r="AN17" s="335"/>
      <c r="AO17" s="335"/>
      <c r="AP17" s="335"/>
    </row>
    <row r="18" spans="1:107" ht="36" customHeight="1" thickTop="1" thickBot="1" x14ac:dyDescent="0.3">
      <c r="A18" s="417" t="s">
        <v>16</v>
      </c>
      <c r="B18" s="391" t="s">
        <v>17</v>
      </c>
      <c r="C18" s="393" t="s">
        <v>18</v>
      </c>
      <c r="D18" s="396" t="s">
        <v>19</v>
      </c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8" t="s">
        <v>20</v>
      </c>
      <c r="X18" s="399"/>
      <c r="Y18" s="399"/>
      <c r="Z18" s="399"/>
      <c r="AA18" s="399"/>
      <c r="AB18" s="400"/>
      <c r="AC18" s="401" t="s">
        <v>21</v>
      </c>
      <c r="AD18" s="402"/>
      <c r="AE18" s="402"/>
      <c r="AF18" s="402"/>
      <c r="AG18" s="403" t="s">
        <v>22</v>
      </c>
      <c r="AH18" s="404"/>
      <c r="AI18" s="405"/>
      <c r="AJ18" s="406" t="s">
        <v>23</v>
      </c>
      <c r="AK18" s="406"/>
      <c r="AL18" s="406"/>
      <c r="AM18" s="406"/>
      <c r="AN18" s="406"/>
      <c r="AO18" s="406"/>
      <c r="AP18" s="406"/>
      <c r="AQ18" s="299" t="s">
        <v>24</v>
      </c>
      <c r="AR18" s="300"/>
      <c r="AS18" s="301" t="s">
        <v>25</v>
      </c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3"/>
      <c r="BH18" s="304" t="s">
        <v>26</v>
      </c>
      <c r="BI18" s="305"/>
      <c r="BJ18" s="305"/>
      <c r="BK18" s="305"/>
      <c r="BL18" s="305"/>
      <c r="BM18" s="305"/>
      <c r="BN18" s="305"/>
      <c r="BO18" s="305"/>
      <c r="BP18" s="305"/>
      <c r="BQ18" s="305"/>
      <c r="BR18" s="306"/>
      <c r="BS18" s="407" t="s">
        <v>27</v>
      </c>
      <c r="BT18" s="408"/>
      <c r="BU18" s="408"/>
      <c r="BV18" s="408"/>
      <c r="BW18" s="408"/>
      <c r="BX18" s="408"/>
      <c r="BY18" s="408"/>
      <c r="BZ18" s="408"/>
      <c r="CA18" s="408"/>
      <c r="CB18" s="408"/>
      <c r="CC18" s="408"/>
      <c r="CD18" s="408"/>
      <c r="CE18" s="408"/>
      <c r="CF18" s="408"/>
      <c r="CG18" s="408"/>
      <c r="CH18" s="408"/>
      <c r="CI18" s="408"/>
      <c r="CJ18" s="408"/>
      <c r="CK18" s="408"/>
      <c r="CL18" s="408"/>
      <c r="CM18" s="408"/>
      <c r="CN18" s="376" t="s">
        <v>28</v>
      </c>
      <c r="CO18" s="377"/>
      <c r="CP18" s="377"/>
      <c r="CQ18" s="377"/>
      <c r="CR18" s="377"/>
      <c r="CS18" s="377"/>
      <c r="CT18" s="377"/>
      <c r="CU18" s="377"/>
      <c r="CV18" s="377"/>
      <c r="CW18" s="377"/>
      <c r="CX18" s="377"/>
      <c r="CY18" s="377"/>
      <c r="CZ18" s="377"/>
      <c r="DA18" s="377"/>
      <c r="DB18" s="378"/>
      <c r="DC18" s="379" t="s">
        <v>29</v>
      </c>
    </row>
    <row r="19" spans="1:107" ht="15.75" customHeight="1" thickBot="1" x14ac:dyDescent="0.3">
      <c r="A19" s="418"/>
      <c r="B19" s="392"/>
      <c r="C19" s="394"/>
      <c r="D19" s="288" t="s">
        <v>30</v>
      </c>
      <c r="E19" s="289"/>
      <c r="F19" s="289"/>
      <c r="G19" s="290"/>
      <c r="H19" s="288" t="s">
        <v>31</v>
      </c>
      <c r="I19" s="289"/>
      <c r="J19" s="289"/>
      <c r="K19" s="290"/>
      <c r="L19" s="288" t="s">
        <v>32</v>
      </c>
      <c r="M19" s="289"/>
      <c r="N19" s="289"/>
      <c r="O19" s="290"/>
      <c r="P19" s="288" t="s">
        <v>33</v>
      </c>
      <c r="Q19" s="289"/>
      <c r="R19" s="289"/>
      <c r="S19" s="290"/>
      <c r="T19" s="288" t="s">
        <v>34</v>
      </c>
      <c r="U19" s="289"/>
      <c r="V19" s="289"/>
      <c r="W19" s="296" t="s">
        <v>35</v>
      </c>
      <c r="X19" s="318" t="s">
        <v>36</v>
      </c>
      <c r="Y19" s="318" t="s">
        <v>37</v>
      </c>
      <c r="Z19" s="409" t="s">
        <v>38</v>
      </c>
      <c r="AA19" s="318" t="s">
        <v>39</v>
      </c>
      <c r="AB19" s="412" t="s">
        <v>40</v>
      </c>
      <c r="AC19" s="415" t="s">
        <v>41</v>
      </c>
      <c r="AD19" s="307" t="s">
        <v>42</v>
      </c>
      <c r="AE19" s="309" t="s">
        <v>43</v>
      </c>
      <c r="AF19" s="307" t="s">
        <v>44</v>
      </c>
      <c r="AG19" s="311" t="s">
        <v>45</v>
      </c>
      <c r="AH19" s="312"/>
      <c r="AI19" s="313"/>
      <c r="AJ19" s="314" t="s">
        <v>46</v>
      </c>
      <c r="AK19" s="316" t="s">
        <v>47</v>
      </c>
      <c r="AL19" s="316" t="s">
        <v>48</v>
      </c>
      <c r="AM19" s="316" t="s">
        <v>49</v>
      </c>
      <c r="AN19" s="321" t="s">
        <v>50</v>
      </c>
      <c r="AO19" s="321" t="s">
        <v>51</v>
      </c>
      <c r="AP19" s="323" t="s">
        <v>52</v>
      </c>
      <c r="AQ19" s="325" t="s">
        <v>53</v>
      </c>
      <c r="AR19" s="382" t="s">
        <v>54</v>
      </c>
      <c r="AS19" s="385" t="s">
        <v>55</v>
      </c>
      <c r="AT19" s="372" t="s">
        <v>56</v>
      </c>
      <c r="AU19" s="373"/>
      <c r="AV19" s="369" t="s">
        <v>57</v>
      </c>
      <c r="AW19" s="372" t="s">
        <v>56</v>
      </c>
      <c r="AX19" s="344"/>
      <c r="AY19" s="369" t="s">
        <v>58</v>
      </c>
      <c r="AZ19" s="372" t="s">
        <v>56</v>
      </c>
      <c r="BA19" s="373"/>
      <c r="BB19" s="369" t="s">
        <v>59</v>
      </c>
      <c r="BC19" s="372" t="s">
        <v>56</v>
      </c>
      <c r="BD19" s="373"/>
      <c r="BE19" s="369" t="s">
        <v>60</v>
      </c>
      <c r="BF19" s="343" t="s">
        <v>56</v>
      </c>
      <c r="BG19" s="344"/>
      <c r="BH19" s="347" t="s">
        <v>61</v>
      </c>
      <c r="BI19" s="350" t="s">
        <v>56</v>
      </c>
      <c r="BJ19" s="351"/>
      <c r="BK19" s="351"/>
      <c r="BL19" s="351"/>
      <c r="BM19" s="351"/>
      <c r="BN19" s="351"/>
      <c r="BO19" s="351"/>
      <c r="BP19" s="351"/>
      <c r="BQ19" s="351"/>
      <c r="BR19" s="352"/>
      <c r="BS19" s="353" t="s">
        <v>56</v>
      </c>
      <c r="BT19" s="354"/>
      <c r="BU19" s="354"/>
      <c r="BV19" s="354"/>
      <c r="BW19" s="354"/>
      <c r="BX19" s="354"/>
      <c r="BY19" s="354"/>
      <c r="BZ19" s="354"/>
      <c r="CA19" s="354"/>
      <c r="CB19" s="355"/>
      <c r="CC19" s="356" t="s">
        <v>62</v>
      </c>
      <c r="CD19" s="359" t="s">
        <v>63</v>
      </c>
      <c r="CE19" s="359"/>
      <c r="CF19" s="359"/>
      <c r="CG19" s="359"/>
      <c r="CH19" s="359"/>
      <c r="CI19" s="359"/>
      <c r="CJ19" s="359"/>
      <c r="CK19" s="359"/>
      <c r="CL19" s="359"/>
      <c r="CM19" s="360"/>
      <c r="CN19" s="336" t="s">
        <v>55</v>
      </c>
      <c r="CO19" s="339" t="s">
        <v>56</v>
      </c>
      <c r="CP19" s="340"/>
      <c r="CQ19" s="336" t="s">
        <v>57</v>
      </c>
      <c r="CR19" s="339" t="s">
        <v>56</v>
      </c>
      <c r="CS19" s="340"/>
      <c r="CT19" s="336" t="s">
        <v>58</v>
      </c>
      <c r="CU19" s="339" t="s">
        <v>56</v>
      </c>
      <c r="CV19" s="340"/>
      <c r="CW19" s="336" t="s">
        <v>59</v>
      </c>
      <c r="CX19" s="339" t="s">
        <v>56</v>
      </c>
      <c r="CY19" s="340"/>
      <c r="CZ19" s="336" t="s">
        <v>60</v>
      </c>
      <c r="DA19" s="339" t="s">
        <v>56</v>
      </c>
      <c r="DB19" s="340"/>
      <c r="DC19" s="380"/>
    </row>
    <row r="20" spans="1:107" ht="37.5" customHeight="1" thickBot="1" x14ac:dyDescent="0.3">
      <c r="A20" s="418"/>
      <c r="B20" s="392"/>
      <c r="C20" s="394"/>
      <c r="D20" s="291"/>
      <c r="E20" s="292"/>
      <c r="F20" s="292"/>
      <c r="G20" s="293"/>
      <c r="H20" s="291"/>
      <c r="I20" s="292"/>
      <c r="J20" s="292"/>
      <c r="K20" s="293"/>
      <c r="L20" s="291"/>
      <c r="M20" s="292"/>
      <c r="N20" s="292"/>
      <c r="O20" s="293"/>
      <c r="P20" s="291"/>
      <c r="Q20" s="292"/>
      <c r="R20" s="292"/>
      <c r="S20" s="293"/>
      <c r="T20" s="294"/>
      <c r="U20" s="295"/>
      <c r="V20" s="295"/>
      <c r="W20" s="297"/>
      <c r="X20" s="319"/>
      <c r="Y20" s="319"/>
      <c r="Z20" s="410"/>
      <c r="AA20" s="319"/>
      <c r="AB20" s="413"/>
      <c r="AC20" s="416"/>
      <c r="AD20" s="308"/>
      <c r="AE20" s="310"/>
      <c r="AF20" s="308"/>
      <c r="AG20" s="328" t="s">
        <v>64</v>
      </c>
      <c r="AH20" s="328" t="s">
        <v>65</v>
      </c>
      <c r="AI20" s="330" t="s">
        <v>66</v>
      </c>
      <c r="AJ20" s="315"/>
      <c r="AK20" s="317"/>
      <c r="AL20" s="317"/>
      <c r="AM20" s="317"/>
      <c r="AN20" s="322"/>
      <c r="AO20" s="322"/>
      <c r="AP20" s="324"/>
      <c r="AQ20" s="326"/>
      <c r="AR20" s="383"/>
      <c r="AS20" s="386"/>
      <c r="AT20" s="374"/>
      <c r="AU20" s="375"/>
      <c r="AV20" s="370"/>
      <c r="AW20" s="374"/>
      <c r="AX20" s="346"/>
      <c r="AY20" s="370"/>
      <c r="AZ20" s="374"/>
      <c r="BA20" s="375"/>
      <c r="BB20" s="370"/>
      <c r="BC20" s="374"/>
      <c r="BD20" s="375"/>
      <c r="BE20" s="370"/>
      <c r="BF20" s="345"/>
      <c r="BG20" s="346"/>
      <c r="BH20" s="348"/>
      <c r="BI20" s="332" t="s">
        <v>67</v>
      </c>
      <c r="BJ20" s="333"/>
      <c r="BK20" s="332" t="s">
        <v>68</v>
      </c>
      <c r="BL20" s="333"/>
      <c r="BM20" s="332" t="s">
        <v>69</v>
      </c>
      <c r="BN20" s="333"/>
      <c r="BO20" s="361" t="s">
        <v>70</v>
      </c>
      <c r="BP20" s="362"/>
      <c r="BQ20" s="332" t="s">
        <v>71</v>
      </c>
      <c r="BR20" s="333"/>
      <c r="BS20" s="283" t="s">
        <v>67</v>
      </c>
      <c r="BT20" s="280"/>
      <c r="BU20" s="279" t="s">
        <v>68</v>
      </c>
      <c r="BV20" s="280"/>
      <c r="BW20" s="279" t="s">
        <v>69</v>
      </c>
      <c r="BX20" s="280"/>
      <c r="BY20" s="281" t="s">
        <v>70</v>
      </c>
      <c r="BZ20" s="282"/>
      <c r="CA20" s="279" t="s">
        <v>71</v>
      </c>
      <c r="CB20" s="283"/>
      <c r="CC20" s="357"/>
      <c r="CD20" s="284" t="s">
        <v>67</v>
      </c>
      <c r="CE20" s="285"/>
      <c r="CF20" s="284" t="s">
        <v>68</v>
      </c>
      <c r="CG20" s="285"/>
      <c r="CH20" s="284" t="s">
        <v>69</v>
      </c>
      <c r="CI20" s="285"/>
      <c r="CJ20" s="363" t="s">
        <v>70</v>
      </c>
      <c r="CK20" s="364"/>
      <c r="CL20" s="284" t="s">
        <v>71</v>
      </c>
      <c r="CM20" s="367"/>
      <c r="CN20" s="337"/>
      <c r="CO20" s="341"/>
      <c r="CP20" s="342"/>
      <c r="CQ20" s="337"/>
      <c r="CR20" s="341"/>
      <c r="CS20" s="342"/>
      <c r="CT20" s="337"/>
      <c r="CU20" s="341"/>
      <c r="CV20" s="342"/>
      <c r="CW20" s="337"/>
      <c r="CX20" s="341"/>
      <c r="CY20" s="342"/>
      <c r="CZ20" s="337"/>
      <c r="DA20" s="341"/>
      <c r="DB20" s="342"/>
      <c r="DC20" s="380"/>
    </row>
    <row r="21" spans="1:107" ht="15.75" thickBot="1" x14ac:dyDescent="0.3">
      <c r="A21" s="419"/>
      <c r="B21" s="392"/>
      <c r="C21" s="395"/>
      <c r="D21" s="10" t="s">
        <v>72</v>
      </c>
      <c r="E21" s="11"/>
      <c r="F21" s="10" t="s">
        <v>73</v>
      </c>
      <c r="G21" s="10"/>
      <c r="H21" s="12" t="s">
        <v>72</v>
      </c>
      <c r="I21" s="11"/>
      <c r="J21" s="10" t="s">
        <v>73</v>
      </c>
      <c r="K21" s="10"/>
      <c r="L21" s="12" t="s">
        <v>72</v>
      </c>
      <c r="M21" s="11"/>
      <c r="N21" s="10" t="s">
        <v>73</v>
      </c>
      <c r="O21" s="10"/>
      <c r="P21" s="12" t="s">
        <v>72</v>
      </c>
      <c r="Q21" s="11"/>
      <c r="R21" s="10" t="s">
        <v>73</v>
      </c>
      <c r="S21" s="10"/>
      <c r="T21" s="12" t="s">
        <v>72</v>
      </c>
      <c r="U21" s="11"/>
      <c r="V21" s="10" t="s">
        <v>73</v>
      </c>
      <c r="W21" s="298"/>
      <c r="X21" s="320"/>
      <c r="Y21" s="320"/>
      <c r="Z21" s="411"/>
      <c r="AA21" s="320"/>
      <c r="AB21" s="414"/>
      <c r="AC21" s="416"/>
      <c r="AD21" s="308"/>
      <c r="AE21" s="310"/>
      <c r="AF21" s="308"/>
      <c r="AG21" s="329"/>
      <c r="AH21" s="329"/>
      <c r="AI21" s="331"/>
      <c r="AJ21" s="422"/>
      <c r="AK21" s="420"/>
      <c r="AL21" s="420"/>
      <c r="AM21" s="420"/>
      <c r="AN21" s="423"/>
      <c r="AO21" s="423"/>
      <c r="AP21" s="424"/>
      <c r="AQ21" s="425"/>
      <c r="AR21" s="421"/>
      <c r="AS21" s="387"/>
      <c r="AT21" s="13" t="s">
        <v>72</v>
      </c>
      <c r="AU21" s="13" t="s">
        <v>73</v>
      </c>
      <c r="AV21" s="371"/>
      <c r="AW21" s="13" t="s">
        <v>72</v>
      </c>
      <c r="AX21" s="14" t="s">
        <v>73</v>
      </c>
      <c r="AY21" s="371"/>
      <c r="AZ21" s="15" t="s">
        <v>72</v>
      </c>
      <c r="BA21" s="14" t="s">
        <v>73</v>
      </c>
      <c r="BB21" s="371"/>
      <c r="BC21" s="13" t="s">
        <v>72</v>
      </c>
      <c r="BD21" s="13" t="s">
        <v>73</v>
      </c>
      <c r="BE21" s="371"/>
      <c r="BF21" s="14" t="s">
        <v>72</v>
      </c>
      <c r="BG21" s="16" t="s">
        <v>73</v>
      </c>
      <c r="BH21" s="426"/>
      <c r="BI21" s="17" t="s">
        <v>72</v>
      </c>
      <c r="BJ21" s="17" t="s">
        <v>73</v>
      </c>
      <c r="BK21" s="18" t="s">
        <v>72</v>
      </c>
      <c r="BL21" s="155" t="s">
        <v>73</v>
      </c>
      <c r="BM21" s="18" t="s">
        <v>72</v>
      </c>
      <c r="BN21" s="18" t="s">
        <v>73</v>
      </c>
      <c r="BO21" s="18" t="s">
        <v>72</v>
      </c>
      <c r="BP21" s="18" t="s">
        <v>73</v>
      </c>
      <c r="BQ21" s="18" t="s">
        <v>72</v>
      </c>
      <c r="BR21" s="18" t="s">
        <v>73</v>
      </c>
      <c r="BS21" s="19" t="s">
        <v>72</v>
      </c>
      <c r="BT21" s="20" t="s">
        <v>73</v>
      </c>
      <c r="BU21" s="21" t="s">
        <v>72</v>
      </c>
      <c r="BV21" s="152" t="s">
        <v>73</v>
      </c>
      <c r="BW21" s="21" t="s">
        <v>72</v>
      </c>
      <c r="BX21" s="21" t="s">
        <v>73</v>
      </c>
      <c r="BY21" s="21" t="s">
        <v>72</v>
      </c>
      <c r="BZ21" s="21" t="s">
        <v>73</v>
      </c>
      <c r="CA21" s="21" t="s">
        <v>72</v>
      </c>
      <c r="CB21" s="153" t="s">
        <v>73</v>
      </c>
      <c r="CC21" s="358"/>
      <c r="CD21" s="286"/>
      <c r="CE21" s="287"/>
      <c r="CF21" s="286"/>
      <c r="CG21" s="287"/>
      <c r="CH21" s="286"/>
      <c r="CI21" s="287"/>
      <c r="CJ21" s="365"/>
      <c r="CK21" s="366"/>
      <c r="CL21" s="286"/>
      <c r="CM21" s="368"/>
      <c r="CN21" s="338"/>
      <c r="CO21" s="22" t="s">
        <v>72</v>
      </c>
      <c r="CP21" s="22" t="s">
        <v>73</v>
      </c>
      <c r="CQ21" s="338"/>
      <c r="CR21" s="22" t="s">
        <v>72</v>
      </c>
      <c r="CS21" s="23" t="s">
        <v>73</v>
      </c>
      <c r="CT21" s="338"/>
      <c r="CU21" s="24" t="s">
        <v>72</v>
      </c>
      <c r="CV21" s="23" t="s">
        <v>73</v>
      </c>
      <c r="CW21" s="338"/>
      <c r="CX21" s="22" t="s">
        <v>72</v>
      </c>
      <c r="CY21" s="22" t="s">
        <v>73</v>
      </c>
      <c r="CZ21" s="338"/>
      <c r="DA21" s="23" t="s">
        <v>72</v>
      </c>
      <c r="DB21" s="22" t="s">
        <v>73</v>
      </c>
      <c r="DC21" s="381"/>
    </row>
    <row r="22" spans="1:107" ht="16.5" thickTop="1" thickBot="1" x14ac:dyDescent="0.3">
      <c r="A22" s="145">
        <v>7573</v>
      </c>
      <c r="B22" s="25" t="s">
        <v>88</v>
      </c>
      <c r="C22" s="26">
        <v>2022</v>
      </c>
      <c r="D22" s="27">
        <v>2</v>
      </c>
      <c r="E22" s="28">
        <v>0</v>
      </c>
      <c r="F22" s="27">
        <v>1</v>
      </c>
      <c r="G22" s="28">
        <v>0</v>
      </c>
      <c r="H22" s="27">
        <v>3</v>
      </c>
      <c r="I22" s="28">
        <v>0</v>
      </c>
      <c r="J22" s="27">
        <v>5</v>
      </c>
      <c r="K22" s="28">
        <v>0</v>
      </c>
      <c r="L22" s="27">
        <v>2</v>
      </c>
      <c r="M22" s="28">
        <v>0</v>
      </c>
      <c r="N22" s="27">
        <v>3</v>
      </c>
      <c r="O22" s="28">
        <v>0</v>
      </c>
      <c r="P22" s="27">
        <v>5</v>
      </c>
      <c r="Q22" s="28">
        <v>0</v>
      </c>
      <c r="R22" s="27">
        <v>8</v>
      </c>
      <c r="S22" s="28">
        <v>0</v>
      </c>
      <c r="T22" s="27">
        <v>16</v>
      </c>
      <c r="U22" s="28">
        <v>0</v>
      </c>
      <c r="V22" s="27">
        <v>17</v>
      </c>
      <c r="W22" s="29">
        <v>7</v>
      </c>
      <c r="X22" s="29">
        <v>26</v>
      </c>
      <c r="Y22" s="29">
        <v>13</v>
      </c>
      <c r="Z22" s="29">
        <v>2</v>
      </c>
      <c r="AA22" s="29">
        <v>3</v>
      </c>
      <c r="AB22" s="29">
        <v>0</v>
      </c>
      <c r="AC22" s="29">
        <v>6</v>
      </c>
      <c r="AD22" s="29">
        <v>51</v>
      </c>
      <c r="AE22" s="29">
        <v>5</v>
      </c>
      <c r="AF22" s="29">
        <v>0</v>
      </c>
      <c r="AG22" s="30">
        <v>40</v>
      </c>
      <c r="AH22" s="30">
        <v>7</v>
      </c>
      <c r="AI22" s="30">
        <v>12</v>
      </c>
      <c r="AJ22" s="31">
        <v>0</v>
      </c>
      <c r="AK22" s="31">
        <v>0</v>
      </c>
      <c r="AL22" s="32">
        <v>0</v>
      </c>
      <c r="AM22" s="32">
        <v>0</v>
      </c>
      <c r="AN22" s="32">
        <v>0</v>
      </c>
      <c r="AO22" s="32">
        <v>0</v>
      </c>
      <c r="AP22" s="33">
        <v>0</v>
      </c>
      <c r="AQ22" s="30">
        <v>3</v>
      </c>
      <c r="AR22" s="34">
        <v>13</v>
      </c>
      <c r="AS22" s="35">
        <v>0</v>
      </c>
      <c r="AT22" s="36">
        <v>0</v>
      </c>
      <c r="AU22" s="37">
        <v>0</v>
      </c>
      <c r="AV22" s="35">
        <v>0</v>
      </c>
      <c r="AW22" s="36">
        <v>0</v>
      </c>
      <c r="AX22" s="37">
        <v>0</v>
      </c>
      <c r="AY22" s="35">
        <v>0</v>
      </c>
      <c r="AZ22" s="36">
        <v>0</v>
      </c>
      <c r="BA22" s="37">
        <v>0</v>
      </c>
      <c r="BB22" s="35">
        <v>0</v>
      </c>
      <c r="BC22" s="36">
        <v>0</v>
      </c>
      <c r="BD22" s="37">
        <v>0</v>
      </c>
      <c r="BE22" s="35">
        <v>0</v>
      </c>
      <c r="BF22" s="36">
        <v>0</v>
      </c>
      <c r="BG22" s="37">
        <v>0</v>
      </c>
      <c r="BH22" s="38">
        <v>0</v>
      </c>
      <c r="BI22" s="39">
        <v>0</v>
      </c>
      <c r="BJ22" s="40">
        <v>0</v>
      </c>
      <c r="BK22" s="31">
        <v>0</v>
      </c>
      <c r="BL22" s="33">
        <v>0</v>
      </c>
      <c r="BM22" s="39">
        <v>0</v>
      </c>
      <c r="BN22" s="40">
        <v>0</v>
      </c>
      <c r="BO22" s="31">
        <v>0</v>
      </c>
      <c r="BP22" s="33">
        <v>0</v>
      </c>
      <c r="BQ22" s="39">
        <v>0</v>
      </c>
      <c r="BR22" s="34">
        <v>0</v>
      </c>
      <c r="BS22" s="41">
        <v>0</v>
      </c>
      <c r="BT22" s="42">
        <v>0</v>
      </c>
      <c r="BU22" s="43">
        <v>0</v>
      </c>
      <c r="BV22" s="44">
        <v>0</v>
      </c>
      <c r="BW22" s="41">
        <v>0</v>
      </c>
      <c r="BX22" s="42">
        <v>0</v>
      </c>
      <c r="BY22" s="43">
        <v>0</v>
      </c>
      <c r="BZ22" s="44">
        <v>0</v>
      </c>
      <c r="CA22" s="41">
        <v>0</v>
      </c>
      <c r="CB22" s="42">
        <v>0</v>
      </c>
      <c r="CC22" s="45">
        <v>0</v>
      </c>
      <c r="CD22" s="275">
        <v>0</v>
      </c>
      <c r="CE22" s="276"/>
      <c r="CF22" s="277">
        <v>0</v>
      </c>
      <c r="CG22" s="278"/>
      <c r="CH22" s="275">
        <v>0</v>
      </c>
      <c r="CI22" s="276"/>
      <c r="CJ22" s="275">
        <v>0</v>
      </c>
      <c r="CK22" s="276"/>
      <c r="CL22" s="275">
        <v>0</v>
      </c>
      <c r="CM22" s="276"/>
      <c r="CN22" s="46">
        <v>0</v>
      </c>
      <c r="CO22" s="47">
        <v>0</v>
      </c>
      <c r="CP22" s="48">
        <v>0</v>
      </c>
      <c r="CQ22" s="46">
        <v>0</v>
      </c>
      <c r="CR22" s="47">
        <v>0</v>
      </c>
      <c r="CS22" s="49">
        <v>0</v>
      </c>
      <c r="CT22" s="50">
        <v>0</v>
      </c>
      <c r="CU22" s="47">
        <v>0</v>
      </c>
      <c r="CV22" s="48">
        <v>0</v>
      </c>
      <c r="CW22" s="46">
        <v>0</v>
      </c>
      <c r="CX22" s="47">
        <v>0</v>
      </c>
      <c r="CY22" s="49">
        <v>0</v>
      </c>
      <c r="CZ22" s="50">
        <v>0</v>
      </c>
      <c r="DA22" s="47">
        <v>0</v>
      </c>
      <c r="DB22" s="49">
        <v>0</v>
      </c>
      <c r="DC22" s="51"/>
    </row>
    <row r="23" spans="1:107" ht="16.5" thickTop="1" thickBot="1" x14ac:dyDescent="0.3">
      <c r="A23" s="143">
        <v>691</v>
      </c>
      <c r="B23" s="25" t="s">
        <v>88</v>
      </c>
      <c r="C23" s="26">
        <v>2022</v>
      </c>
      <c r="D23" s="52">
        <v>0</v>
      </c>
      <c r="E23" s="53">
        <v>0</v>
      </c>
      <c r="F23" s="52">
        <v>2</v>
      </c>
      <c r="G23" s="53">
        <v>0</v>
      </c>
      <c r="H23" s="52">
        <v>20</v>
      </c>
      <c r="I23" s="53">
        <v>0</v>
      </c>
      <c r="J23" s="52">
        <v>22</v>
      </c>
      <c r="K23" s="53">
        <v>0</v>
      </c>
      <c r="L23" s="52">
        <v>5</v>
      </c>
      <c r="M23" s="53">
        <v>0</v>
      </c>
      <c r="N23" s="52">
        <v>17</v>
      </c>
      <c r="O23" s="53">
        <v>0</v>
      </c>
      <c r="P23" s="52">
        <v>1</v>
      </c>
      <c r="Q23" s="53">
        <v>0</v>
      </c>
      <c r="R23" s="52">
        <v>6</v>
      </c>
      <c r="S23" s="53">
        <v>0</v>
      </c>
      <c r="T23" s="52">
        <v>28</v>
      </c>
      <c r="U23" s="53">
        <v>0</v>
      </c>
      <c r="V23" s="52">
        <v>20</v>
      </c>
      <c r="W23" s="54">
        <v>3</v>
      </c>
      <c r="X23" s="54">
        <v>50</v>
      </c>
      <c r="Y23" s="54">
        <v>22</v>
      </c>
      <c r="Z23" s="54">
        <v>27</v>
      </c>
      <c r="AA23" s="54">
        <v>19</v>
      </c>
      <c r="AB23" s="54">
        <v>0</v>
      </c>
      <c r="AC23" s="54">
        <v>19</v>
      </c>
      <c r="AD23" s="54">
        <v>69</v>
      </c>
      <c r="AE23" s="54">
        <v>33</v>
      </c>
      <c r="AF23" s="54">
        <v>0</v>
      </c>
      <c r="AG23" s="55">
        <v>119</v>
      </c>
      <c r="AH23" s="55">
        <v>50</v>
      </c>
      <c r="AI23" s="55">
        <v>149</v>
      </c>
      <c r="AJ23" s="54">
        <v>0</v>
      </c>
      <c r="AK23" s="54">
        <v>0</v>
      </c>
      <c r="AL23" s="53">
        <v>0</v>
      </c>
      <c r="AM23" s="53">
        <v>0</v>
      </c>
      <c r="AN23" s="53">
        <v>0</v>
      </c>
      <c r="AO23" s="53">
        <v>0</v>
      </c>
      <c r="AP23" s="56">
        <v>0</v>
      </c>
      <c r="AQ23" s="55">
        <v>3</v>
      </c>
      <c r="AR23" s="57">
        <v>26</v>
      </c>
      <c r="AS23" s="58">
        <v>0</v>
      </c>
      <c r="AT23" s="59">
        <v>0</v>
      </c>
      <c r="AU23" s="60">
        <v>0</v>
      </c>
      <c r="AV23" s="58">
        <v>0</v>
      </c>
      <c r="AW23" s="59">
        <v>0</v>
      </c>
      <c r="AX23" s="60">
        <v>0</v>
      </c>
      <c r="AY23" s="58">
        <v>0</v>
      </c>
      <c r="AZ23" s="59">
        <v>0</v>
      </c>
      <c r="BA23" s="60">
        <v>0</v>
      </c>
      <c r="BB23" s="58">
        <v>0</v>
      </c>
      <c r="BC23" s="59">
        <v>0</v>
      </c>
      <c r="BD23" s="60">
        <v>0</v>
      </c>
      <c r="BE23" s="58">
        <v>0</v>
      </c>
      <c r="BF23" s="59">
        <v>0</v>
      </c>
      <c r="BG23" s="60">
        <v>0</v>
      </c>
      <c r="BH23" s="61">
        <v>0</v>
      </c>
      <c r="BI23" s="62">
        <v>0</v>
      </c>
      <c r="BJ23" s="63">
        <v>0</v>
      </c>
      <c r="BK23" s="54">
        <v>0</v>
      </c>
      <c r="BL23" s="56">
        <v>0</v>
      </c>
      <c r="BM23" s="62">
        <v>0</v>
      </c>
      <c r="BN23" s="63">
        <v>0</v>
      </c>
      <c r="BO23" s="54">
        <v>0</v>
      </c>
      <c r="BP23" s="56">
        <v>0</v>
      </c>
      <c r="BQ23" s="62">
        <v>0</v>
      </c>
      <c r="BR23" s="57">
        <v>0</v>
      </c>
      <c r="BS23" s="64">
        <v>0</v>
      </c>
      <c r="BT23" s="65">
        <v>0</v>
      </c>
      <c r="BU23" s="66">
        <v>1</v>
      </c>
      <c r="BV23" s="67">
        <v>1</v>
      </c>
      <c r="BW23" s="64">
        <v>0</v>
      </c>
      <c r="BX23" s="65">
        <v>0</v>
      </c>
      <c r="BY23" s="66">
        <v>0</v>
      </c>
      <c r="BZ23" s="67">
        <v>1</v>
      </c>
      <c r="CA23" s="64">
        <v>1</v>
      </c>
      <c r="CB23" s="65">
        <v>0</v>
      </c>
      <c r="CC23" s="68">
        <v>0</v>
      </c>
      <c r="CD23" s="271">
        <v>0</v>
      </c>
      <c r="CE23" s="272"/>
      <c r="CF23" s="271">
        <v>0</v>
      </c>
      <c r="CG23" s="272"/>
      <c r="CH23" s="271">
        <v>0</v>
      </c>
      <c r="CI23" s="272"/>
      <c r="CJ23" s="271">
        <v>0</v>
      </c>
      <c r="CK23" s="272"/>
      <c r="CL23" s="271">
        <v>0</v>
      </c>
      <c r="CM23" s="272"/>
      <c r="CN23" s="69">
        <v>0</v>
      </c>
      <c r="CO23" s="70">
        <v>0</v>
      </c>
      <c r="CP23" s="71">
        <v>0</v>
      </c>
      <c r="CQ23" s="69">
        <v>0</v>
      </c>
      <c r="CR23" s="70">
        <v>0</v>
      </c>
      <c r="CS23" s="72">
        <v>0</v>
      </c>
      <c r="CT23" s="73">
        <v>0</v>
      </c>
      <c r="CU23" s="70">
        <v>0</v>
      </c>
      <c r="CV23" s="71">
        <v>0</v>
      </c>
      <c r="CW23" s="69">
        <v>0</v>
      </c>
      <c r="CX23" s="70">
        <v>0</v>
      </c>
      <c r="CY23" s="72">
        <v>0</v>
      </c>
      <c r="CZ23" s="73">
        <v>0</v>
      </c>
      <c r="DA23" s="70">
        <v>0</v>
      </c>
      <c r="DB23" s="72">
        <v>0</v>
      </c>
      <c r="DC23" s="74"/>
    </row>
    <row r="24" spans="1:107" ht="16.5" thickTop="1" thickBot="1" x14ac:dyDescent="0.3">
      <c r="A24" s="146">
        <v>3297</v>
      </c>
      <c r="B24" s="25" t="s">
        <v>88</v>
      </c>
      <c r="C24" s="26">
        <v>2022</v>
      </c>
      <c r="D24" s="52">
        <v>0</v>
      </c>
      <c r="E24" s="53">
        <v>0</v>
      </c>
      <c r="F24" s="52">
        <v>0</v>
      </c>
      <c r="G24" s="53">
        <v>0</v>
      </c>
      <c r="H24" s="52">
        <v>2</v>
      </c>
      <c r="I24" s="53">
        <v>0</v>
      </c>
      <c r="J24" s="52">
        <v>19</v>
      </c>
      <c r="K24" s="53">
        <v>0</v>
      </c>
      <c r="L24" s="52">
        <v>0</v>
      </c>
      <c r="M24" s="53">
        <v>0</v>
      </c>
      <c r="N24" s="52">
        <v>2</v>
      </c>
      <c r="O24" s="53">
        <v>0</v>
      </c>
      <c r="P24" s="52">
        <v>0</v>
      </c>
      <c r="Q24" s="53">
        <v>0</v>
      </c>
      <c r="R24" s="52">
        <v>1</v>
      </c>
      <c r="S24" s="53">
        <v>0</v>
      </c>
      <c r="T24" s="52">
        <v>17</v>
      </c>
      <c r="U24" s="53">
        <v>0</v>
      </c>
      <c r="V24" s="52">
        <v>18</v>
      </c>
      <c r="W24" s="54">
        <v>3</v>
      </c>
      <c r="X24" s="54">
        <v>32</v>
      </c>
      <c r="Y24" s="54">
        <v>6</v>
      </c>
      <c r="Z24" s="54">
        <v>13</v>
      </c>
      <c r="AA24" s="54">
        <v>6</v>
      </c>
      <c r="AB24" s="54">
        <v>0</v>
      </c>
      <c r="AC24" s="54">
        <v>19</v>
      </c>
      <c r="AD24" s="54">
        <v>36</v>
      </c>
      <c r="AE24" s="54">
        <v>3</v>
      </c>
      <c r="AF24" s="54">
        <v>0</v>
      </c>
      <c r="AG24" s="55">
        <v>4</v>
      </c>
      <c r="AH24" s="55">
        <v>0</v>
      </c>
      <c r="AI24" s="55">
        <v>13</v>
      </c>
      <c r="AJ24" s="54">
        <v>0</v>
      </c>
      <c r="AK24" s="54">
        <v>0</v>
      </c>
      <c r="AL24" s="53">
        <v>0</v>
      </c>
      <c r="AM24" s="53">
        <v>0</v>
      </c>
      <c r="AN24" s="53">
        <v>0</v>
      </c>
      <c r="AO24" s="53">
        <v>0</v>
      </c>
      <c r="AP24" s="56">
        <v>0</v>
      </c>
      <c r="AQ24" s="55">
        <v>1</v>
      </c>
      <c r="AR24" s="57">
        <v>6</v>
      </c>
      <c r="AS24" s="58">
        <v>0</v>
      </c>
      <c r="AT24" s="59">
        <v>0</v>
      </c>
      <c r="AU24" s="60">
        <v>0</v>
      </c>
      <c r="AV24" s="58">
        <v>0</v>
      </c>
      <c r="AW24" s="59">
        <v>0</v>
      </c>
      <c r="AX24" s="60">
        <v>0</v>
      </c>
      <c r="AY24" s="58">
        <v>0</v>
      </c>
      <c r="AZ24" s="59">
        <v>0</v>
      </c>
      <c r="BA24" s="60">
        <v>0</v>
      </c>
      <c r="BB24" s="58">
        <v>0</v>
      </c>
      <c r="BC24" s="59">
        <v>0</v>
      </c>
      <c r="BD24" s="60">
        <v>0</v>
      </c>
      <c r="BE24" s="58">
        <v>0</v>
      </c>
      <c r="BF24" s="59">
        <v>0</v>
      </c>
      <c r="BG24" s="60">
        <v>0</v>
      </c>
      <c r="BH24" s="61">
        <v>0</v>
      </c>
      <c r="BI24" s="62">
        <v>0</v>
      </c>
      <c r="BJ24" s="63">
        <v>0</v>
      </c>
      <c r="BK24" s="54">
        <v>0</v>
      </c>
      <c r="BL24" s="56">
        <v>0</v>
      </c>
      <c r="BM24" s="62">
        <v>0</v>
      </c>
      <c r="BN24" s="63">
        <v>0</v>
      </c>
      <c r="BO24" s="54">
        <v>0</v>
      </c>
      <c r="BP24" s="56">
        <v>0</v>
      </c>
      <c r="BQ24" s="62">
        <v>0</v>
      </c>
      <c r="BR24" s="57">
        <v>0</v>
      </c>
      <c r="BS24" s="64">
        <v>0</v>
      </c>
      <c r="BT24" s="65">
        <v>0</v>
      </c>
      <c r="BU24" s="66">
        <v>0</v>
      </c>
      <c r="BV24" s="67">
        <v>0</v>
      </c>
      <c r="BW24" s="64">
        <v>0</v>
      </c>
      <c r="BX24" s="65">
        <v>0</v>
      </c>
      <c r="BY24" s="66">
        <v>0</v>
      </c>
      <c r="BZ24" s="67">
        <v>0</v>
      </c>
      <c r="CA24" s="64">
        <v>0</v>
      </c>
      <c r="CB24" s="65">
        <v>0</v>
      </c>
      <c r="CC24" s="68">
        <v>0</v>
      </c>
      <c r="CD24" s="271">
        <v>0</v>
      </c>
      <c r="CE24" s="272"/>
      <c r="CF24" s="271">
        <v>0</v>
      </c>
      <c r="CG24" s="272"/>
      <c r="CH24" s="271">
        <v>0</v>
      </c>
      <c r="CI24" s="272"/>
      <c r="CJ24" s="271">
        <v>0</v>
      </c>
      <c r="CK24" s="272"/>
      <c r="CL24" s="271">
        <v>0</v>
      </c>
      <c r="CM24" s="272"/>
      <c r="CN24" s="69">
        <v>0</v>
      </c>
      <c r="CO24" s="70">
        <v>0</v>
      </c>
      <c r="CP24" s="71">
        <v>0</v>
      </c>
      <c r="CQ24" s="69">
        <v>0</v>
      </c>
      <c r="CR24" s="70">
        <v>0</v>
      </c>
      <c r="CS24" s="72">
        <v>0</v>
      </c>
      <c r="CT24" s="73">
        <v>0</v>
      </c>
      <c r="CU24" s="70">
        <v>0</v>
      </c>
      <c r="CV24" s="71">
        <v>0</v>
      </c>
      <c r="CW24" s="69">
        <v>0</v>
      </c>
      <c r="CX24" s="70">
        <v>0</v>
      </c>
      <c r="CY24" s="72">
        <v>0</v>
      </c>
      <c r="CZ24" s="73">
        <v>0</v>
      </c>
      <c r="DA24" s="70">
        <v>0</v>
      </c>
      <c r="DB24" s="72">
        <v>0</v>
      </c>
      <c r="DC24" s="74"/>
    </row>
    <row r="25" spans="1:107" ht="16.5" thickTop="1" thickBot="1" x14ac:dyDescent="0.3">
      <c r="A25" s="146">
        <v>5147</v>
      </c>
      <c r="B25" s="25" t="s">
        <v>88</v>
      </c>
      <c r="C25" s="26">
        <v>2022</v>
      </c>
      <c r="D25" s="52">
        <v>0</v>
      </c>
      <c r="E25" s="53">
        <v>0</v>
      </c>
      <c r="F25" s="52">
        <v>0</v>
      </c>
      <c r="G25" s="53">
        <v>0</v>
      </c>
      <c r="H25" s="52">
        <v>1</v>
      </c>
      <c r="I25" s="53">
        <v>0</v>
      </c>
      <c r="J25" s="52">
        <v>21</v>
      </c>
      <c r="K25" s="53">
        <v>0</v>
      </c>
      <c r="L25" s="52">
        <v>4</v>
      </c>
      <c r="M25" s="53">
        <v>0</v>
      </c>
      <c r="N25" s="52">
        <v>8</v>
      </c>
      <c r="O25" s="53">
        <v>0</v>
      </c>
      <c r="P25" s="52">
        <v>1</v>
      </c>
      <c r="Q25" s="53">
        <v>0</v>
      </c>
      <c r="R25" s="52">
        <v>13</v>
      </c>
      <c r="S25" s="53">
        <v>0</v>
      </c>
      <c r="T25" s="52">
        <v>26</v>
      </c>
      <c r="U25" s="53">
        <v>0</v>
      </c>
      <c r="V25" s="52">
        <v>39</v>
      </c>
      <c r="W25" s="54">
        <v>4</v>
      </c>
      <c r="X25" s="54">
        <v>64</v>
      </c>
      <c r="Y25" s="54">
        <v>18</v>
      </c>
      <c r="Z25" s="54">
        <v>18</v>
      </c>
      <c r="AA25" s="54">
        <v>9</v>
      </c>
      <c r="AB25" s="54">
        <v>0</v>
      </c>
      <c r="AC25" s="54">
        <v>16</v>
      </c>
      <c r="AD25" s="54">
        <v>81</v>
      </c>
      <c r="AE25" s="54">
        <v>6</v>
      </c>
      <c r="AF25" s="54">
        <v>0</v>
      </c>
      <c r="AG25" s="55">
        <v>32</v>
      </c>
      <c r="AH25" s="55">
        <v>14</v>
      </c>
      <c r="AI25" s="55">
        <v>86</v>
      </c>
      <c r="AJ25" s="54">
        <v>0</v>
      </c>
      <c r="AK25" s="54">
        <v>0</v>
      </c>
      <c r="AL25" s="53">
        <v>0</v>
      </c>
      <c r="AM25" s="53">
        <v>0</v>
      </c>
      <c r="AN25" s="53">
        <v>0</v>
      </c>
      <c r="AO25" s="53">
        <v>0</v>
      </c>
      <c r="AP25" s="56">
        <v>0</v>
      </c>
      <c r="AQ25" s="55">
        <v>7</v>
      </c>
      <c r="AR25" s="57">
        <v>18</v>
      </c>
      <c r="AS25" s="58">
        <v>0</v>
      </c>
      <c r="AT25" s="59">
        <v>0</v>
      </c>
      <c r="AU25" s="60">
        <v>0</v>
      </c>
      <c r="AV25" s="58">
        <v>0</v>
      </c>
      <c r="AW25" s="59">
        <v>0</v>
      </c>
      <c r="AX25" s="60">
        <v>0</v>
      </c>
      <c r="AY25" s="58">
        <v>0</v>
      </c>
      <c r="AZ25" s="59">
        <v>0</v>
      </c>
      <c r="BA25" s="60">
        <v>0</v>
      </c>
      <c r="BB25" s="58">
        <v>0</v>
      </c>
      <c r="BC25" s="59">
        <v>0</v>
      </c>
      <c r="BD25" s="60">
        <v>0</v>
      </c>
      <c r="BE25" s="58">
        <v>0</v>
      </c>
      <c r="BF25" s="59">
        <v>0</v>
      </c>
      <c r="BG25" s="60">
        <v>0</v>
      </c>
      <c r="BH25" s="61">
        <v>0</v>
      </c>
      <c r="BI25" s="62">
        <v>0</v>
      </c>
      <c r="BJ25" s="63">
        <v>0</v>
      </c>
      <c r="BK25" s="54">
        <v>0</v>
      </c>
      <c r="BL25" s="56">
        <v>0</v>
      </c>
      <c r="BM25" s="62">
        <v>0</v>
      </c>
      <c r="BN25" s="63">
        <v>0</v>
      </c>
      <c r="BO25" s="54">
        <v>0</v>
      </c>
      <c r="BP25" s="56">
        <v>0</v>
      </c>
      <c r="BQ25" s="62">
        <v>0</v>
      </c>
      <c r="BR25" s="57">
        <v>0</v>
      </c>
      <c r="BS25" s="64">
        <v>0</v>
      </c>
      <c r="BT25" s="65">
        <v>0</v>
      </c>
      <c r="BU25" s="66">
        <v>0</v>
      </c>
      <c r="BV25" s="67">
        <v>0</v>
      </c>
      <c r="BW25" s="64">
        <v>0</v>
      </c>
      <c r="BX25" s="65">
        <v>0</v>
      </c>
      <c r="BY25" s="66">
        <v>0</v>
      </c>
      <c r="BZ25" s="67">
        <v>0</v>
      </c>
      <c r="CA25" s="64">
        <v>0</v>
      </c>
      <c r="CB25" s="65">
        <v>0</v>
      </c>
      <c r="CC25" s="68">
        <v>0</v>
      </c>
      <c r="CD25" s="271">
        <v>0</v>
      </c>
      <c r="CE25" s="272"/>
      <c r="CF25" s="271">
        <v>0</v>
      </c>
      <c r="CG25" s="272"/>
      <c r="CH25" s="271">
        <v>0</v>
      </c>
      <c r="CI25" s="272"/>
      <c r="CJ25" s="271">
        <v>0</v>
      </c>
      <c r="CK25" s="272"/>
      <c r="CL25" s="271">
        <v>0</v>
      </c>
      <c r="CM25" s="272"/>
      <c r="CN25" s="69">
        <v>0</v>
      </c>
      <c r="CO25" s="70">
        <v>0</v>
      </c>
      <c r="CP25" s="71">
        <v>0</v>
      </c>
      <c r="CQ25" s="69">
        <v>0</v>
      </c>
      <c r="CR25" s="70">
        <v>0</v>
      </c>
      <c r="CS25" s="72">
        <v>0</v>
      </c>
      <c r="CT25" s="73">
        <v>0</v>
      </c>
      <c r="CU25" s="70">
        <v>0</v>
      </c>
      <c r="CV25" s="71">
        <v>0</v>
      </c>
      <c r="CW25" s="69">
        <v>0</v>
      </c>
      <c r="CX25" s="70">
        <v>0</v>
      </c>
      <c r="CY25" s="72">
        <v>0</v>
      </c>
      <c r="CZ25" s="73">
        <v>0</v>
      </c>
      <c r="DA25" s="70">
        <v>0</v>
      </c>
      <c r="DB25" s="72">
        <v>0</v>
      </c>
      <c r="DC25" s="74"/>
    </row>
    <row r="26" spans="1:107" ht="16.5" thickTop="1" thickBot="1" x14ac:dyDescent="0.3">
      <c r="A26" s="146">
        <v>7320</v>
      </c>
      <c r="B26" s="25" t="s">
        <v>88</v>
      </c>
      <c r="C26" s="26">
        <v>2022</v>
      </c>
      <c r="D26" s="52">
        <v>0</v>
      </c>
      <c r="E26" s="53">
        <v>0</v>
      </c>
      <c r="F26" s="52">
        <v>0</v>
      </c>
      <c r="G26" s="53">
        <v>0</v>
      </c>
      <c r="H26" s="52">
        <v>7</v>
      </c>
      <c r="I26" s="53">
        <v>0</v>
      </c>
      <c r="J26" s="52">
        <v>6</v>
      </c>
      <c r="K26" s="53">
        <v>0</v>
      </c>
      <c r="L26" s="52">
        <v>1</v>
      </c>
      <c r="M26" s="53">
        <v>0</v>
      </c>
      <c r="N26" s="52">
        <v>3</v>
      </c>
      <c r="O26" s="53">
        <v>0</v>
      </c>
      <c r="P26" s="52">
        <v>1</v>
      </c>
      <c r="Q26" s="53">
        <v>0</v>
      </c>
      <c r="R26" s="52">
        <v>3</v>
      </c>
      <c r="S26" s="53">
        <v>0</v>
      </c>
      <c r="T26" s="52">
        <v>26</v>
      </c>
      <c r="U26" s="53">
        <v>0</v>
      </c>
      <c r="V26" s="52">
        <v>20</v>
      </c>
      <c r="W26" s="54">
        <v>8</v>
      </c>
      <c r="X26" s="54">
        <v>38</v>
      </c>
      <c r="Y26" s="54">
        <v>4</v>
      </c>
      <c r="Z26" s="54">
        <v>4</v>
      </c>
      <c r="AA26" s="54">
        <v>4</v>
      </c>
      <c r="AB26" s="54">
        <v>0</v>
      </c>
      <c r="AC26" s="54">
        <v>6</v>
      </c>
      <c r="AD26" s="54">
        <v>0</v>
      </c>
      <c r="AE26" s="54">
        <v>7</v>
      </c>
      <c r="AF26" s="54">
        <v>0</v>
      </c>
      <c r="AG26" s="55">
        <v>13</v>
      </c>
      <c r="AH26" s="55">
        <v>4</v>
      </c>
      <c r="AI26" s="55">
        <v>22</v>
      </c>
      <c r="AJ26" s="54">
        <v>0</v>
      </c>
      <c r="AK26" s="54">
        <v>0</v>
      </c>
      <c r="AL26" s="53">
        <v>0</v>
      </c>
      <c r="AM26" s="53">
        <v>0</v>
      </c>
      <c r="AN26" s="53">
        <v>0</v>
      </c>
      <c r="AO26" s="53">
        <v>0</v>
      </c>
      <c r="AP26" s="56">
        <v>0</v>
      </c>
      <c r="AQ26" s="55">
        <v>0</v>
      </c>
      <c r="AR26" s="57">
        <v>8</v>
      </c>
      <c r="AS26" s="58">
        <v>1</v>
      </c>
      <c r="AT26" s="59">
        <v>0</v>
      </c>
      <c r="AU26" s="60">
        <v>0</v>
      </c>
      <c r="AV26" s="58">
        <v>1</v>
      </c>
      <c r="AW26" s="59">
        <v>7</v>
      </c>
      <c r="AX26" s="60">
        <v>6</v>
      </c>
      <c r="AY26" s="58">
        <v>1</v>
      </c>
      <c r="AZ26" s="59">
        <v>1</v>
      </c>
      <c r="BA26" s="60">
        <v>3</v>
      </c>
      <c r="BB26" s="58">
        <v>1</v>
      </c>
      <c r="BC26" s="59">
        <v>1</v>
      </c>
      <c r="BD26" s="60">
        <v>3</v>
      </c>
      <c r="BE26" s="58">
        <v>0</v>
      </c>
      <c r="BF26" s="59">
        <v>26</v>
      </c>
      <c r="BG26" s="60">
        <v>20</v>
      </c>
      <c r="BH26" s="61">
        <v>0</v>
      </c>
      <c r="BI26" s="62">
        <v>0</v>
      </c>
      <c r="BJ26" s="63">
        <v>0</v>
      </c>
      <c r="BK26" s="54">
        <v>0</v>
      </c>
      <c r="BL26" s="56">
        <v>0</v>
      </c>
      <c r="BM26" s="62">
        <v>0</v>
      </c>
      <c r="BN26" s="63">
        <v>0</v>
      </c>
      <c r="BO26" s="54">
        <v>0</v>
      </c>
      <c r="BP26" s="56">
        <v>0</v>
      </c>
      <c r="BQ26" s="62">
        <v>0</v>
      </c>
      <c r="BR26" s="57">
        <v>0</v>
      </c>
      <c r="BS26" s="64">
        <v>0</v>
      </c>
      <c r="BT26" s="65">
        <v>0</v>
      </c>
      <c r="BU26" s="66">
        <v>0</v>
      </c>
      <c r="BV26" s="67">
        <v>0</v>
      </c>
      <c r="BW26" s="64">
        <v>0</v>
      </c>
      <c r="BX26" s="65">
        <v>0</v>
      </c>
      <c r="BY26" s="66">
        <v>0</v>
      </c>
      <c r="BZ26" s="67">
        <v>0</v>
      </c>
      <c r="CA26" s="64">
        <v>0</v>
      </c>
      <c r="CB26" s="65">
        <v>0</v>
      </c>
      <c r="CC26" s="68">
        <v>0</v>
      </c>
      <c r="CD26" s="271">
        <v>0</v>
      </c>
      <c r="CE26" s="272"/>
      <c r="CF26" s="271">
        <v>0</v>
      </c>
      <c r="CG26" s="272"/>
      <c r="CH26" s="271">
        <v>0</v>
      </c>
      <c r="CI26" s="272"/>
      <c r="CJ26" s="271">
        <v>0</v>
      </c>
      <c r="CK26" s="272"/>
      <c r="CL26" s="271">
        <v>0</v>
      </c>
      <c r="CM26" s="272"/>
      <c r="CN26" s="69">
        <v>0</v>
      </c>
      <c r="CO26" s="70">
        <v>0</v>
      </c>
      <c r="CP26" s="71">
        <v>0</v>
      </c>
      <c r="CQ26" s="69">
        <v>0</v>
      </c>
      <c r="CR26" s="70">
        <v>0</v>
      </c>
      <c r="CS26" s="72">
        <v>0</v>
      </c>
      <c r="CT26" s="73">
        <v>0</v>
      </c>
      <c r="CU26" s="70">
        <v>0</v>
      </c>
      <c r="CV26" s="71">
        <v>0</v>
      </c>
      <c r="CW26" s="69">
        <v>0</v>
      </c>
      <c r="CX26" s="70">
        <v>0</v>
      </c>
      <c r="CY26" s="72">
        <v>0</v>
      </c>
      <c r="CZ26" s="73">
        <v>0</v>
      </c>
      <c r="DA26" s="70">
        <v>0</v>
      </c>
      <c r="DB26" s="72">
        <v>0</v>
      </c>
      <c r="DC26" s="74"/>
    </row>
    <row r="27" spans="1:107" ht="16.5" thickTop="1" thickBot="1" x14ac:dyDescent="0.3">
      <c r="A27" s="146">
        <v>685</v>
      </c>
      <c r="B27" s="25" t="s">
        <v>88</v>
      </c>
      <c r="C27" s="26">
        <v>2022</v>
      </c>
      <c r="D27" s="52">
        <v>4</v>
      </c>
      <c r="E27" s="53">
        <v>0</v>
      </c>
      <c r="F27" s="52">
        <v>2</v>
      </c>
      <c r="G27" s="53">
        <v>0</v>
      </c>
      <c r="H27" s="52">
        <v>2</v>
      </c>
      <c r="I27" s="53">
        <v>0</v>
      </c>
      <c r="J27" s="52">
        <v>11</v>
      </c>
      <c r="K27" s="53">
        <v>0</v>
      </c>
      <c r="L27" s="52">
        <v>9</v>
      </c>
      <c r="M27" s="53">
        <v>0</v>
      </c>
      <c r="N27" s="52">
        <v>13</v>
      </c>
      <c r="O27" s="53">
        <v>0</v>
      </c>
      <c r="P27" s="52">
        <v>2</v>
      </c>
      <c r="Q27" s="53">
        <v>0</v>
      </c>
      <c r="R27" s="52">
        <v>5</v>
      </c>
      <c r="S27" s="53">
        <v>0</v>
      </c>
      <c r="T27" s="52">
        <v>16</v>
      </c>
      <c r="U27" s="53">
        <v>0</v>
      </c>
      <c r="V27" s="52">
        <v>0</v>
      </c>
      <c r="W27" s="54">
        <v>4</v>
      </c>
      <c r="X27" s="54">
        <v>9</v>
      </c>
      <c r="Y27" s="54">
        <v>11</v>
      </c>
      <c r="Z27" s="54">
        <v>6</v>
      </c>
      <c r="AA27" s="54">
        <v>23</v>
      </c>
      <c r="AB27" s="54">
        <v>0</v>
      </c>
      <c r="AC27" s="54">
        <v>5</v>
      </c>
      <c r="AD27" s="54">
        <v>31</v>
      </c>
      <c r="AE27" s="54">
        <v>14</v>
      </c>
      <c r="AF27" s="54">
        <v>0</v>
      </c>
      <c r="AG27" s="55">
        <v>12</v>
      </c>
      <c r="AH27" s="55">
        <v>6</v>
      </c>
      <c r="AI27" s="55">
        <v>25</v>
      </c>
      <c r="AJ27" s="54">
        <v>4</v>
      </c>
      <c r="AK27" s="54">
        <v>0</v>
      </c>
      <c r="AL27" s="53">
        <v>0</v>
      </c>
      <c r="AM27" s="53">
        <v>0</v>
      </c>
      <c r="AN27" s="53">
        <v>0</v>
      </c>
      <c r="AO27" s="53">
        <v>0</v>
      </c>
      <c r="AP27" s="56">
        <v>0</v>
      </c>
      <c r="AQ27" s="55">
        <v>2</v>
      </c>
      <c r="AR27" s="57">
        <v>13</v>
      </c>
      <c r="AS27" s="58">
        <v>1</v>
      </c>
      <c r="AT27" s="59">
        <v>1</v>
      </c>
      <c r="AU27" s="60">
        <v>1</v>
      </c>
      <c r="AV27" s="58">
        <v>1</v>
      </c>
      <c r="AW27" s="59">
        <v>0</v>
      </c>
      <c r="AX27" s="60">
        <v>0</v>
      </c>
      <c r="AY27" s="58">
        <v>1</v>
      </c>
      <c r="AZ27" s="59">
        <v>1</v>
      </c>
      <c r="BA27" s="60">
        <v>1</v>
      </c>
      <c r="BB27" s="58">
        <v>1</v>
      </c>
      <c r="BC27" s="59">
        <v>1</v>
      </c>
      <c r="BD27" s="60">
        <v>1</v>
      </c>
      <c r="BE27" s="58">
        <v>1</v>
      </c>
      <c r="BF27" s="59">
        <v>1</v>
      </c>
      <c r="BG27" s="60">
        <v>1</v>
      </c>
      <c r="BH27" s="61">
        <v>0</v>
      </c>
      <c r="BI27" s="62">
        <v>0</v>
      </c>
      <c r="BJ27" s="63">
        <v>0</v>
      </c>
      <c r="BK27" s="54">
        <v>0</v>
      </c>
      <c r="BL27" s="56">
        <v>0</v>
      </c>
      <c r="BM27" s="62">
        <v>0</v>
      </c>
      <c r="BN27" s="63">
        <v>0</v>
      </c>
      <c r="BO27" s="54">
        <v>0</v>
      </c>
      <c r="BP27" s="56">
        <v>0</v>
      </c>
      <c r="BQ27" s="62">
        <v>0</v>
      </c>
      <c r="BR27" s="57">
        <v>0</v>
      </c>
      <c r="BS27" s="64">
        <v>0</v>
      </c>
      <c r="BT27" s="65">
        <v>0</v>
      </c>
      <c r="BU27" s="66">
        <v>0</v>
      </c>
      <c r="BV27" s="67">
        <v>0</v>
      </c>
      <c r="BW27" s="64">
        <v>0</v>
      </c>
      <c r="BX27" s="65">
        <v>0</v>
      </c>
      <c r="BY27" s="66">
        <v>0</v>
      </c>
      <c r="BZ27" s="67">
        <v>0</v>
      </c>
      <c r="CA27" s="64">
        <v>0</v>
      </c>
      <c r="CB27" s="65">
        <v>0</v>
      </c>
      <c r="CC27" s="68">
        <v>0</v>
      </c>
      <c r="CD27" s="271">
        <v>0</v>
      </c>
      <c r="CE27" s="272"/>
      <c r="CF27" s="271">
        <v>0</v>
      </c>
      <c r="CG27" s="272"/>
      <c r="CH27" s="271">
        <v>0</v>
      </c>
      <c r="CI27" s="272"/>
      <c r="CJ27" s="271">
        <v>0</v>
      </c>
      <c r="CK27" s="272"/>
      <c r="CL27" s="271">
        <v>0</v>
      </c>
      <c r="CM27" s="272"/>
      <c r="CN27" s="69">
        <v>0</v>
      </c>
      <c r="CO27" s="70">
        <v>0</v>
      </c>
      <c r="CP27" s="71">
        <v>0</v>
      </c>
      <c r="CQ27" s="69">
        <v>0</v>
      </c>
      <c r="CR27" s="70">
        <v>0</v>
      </c>
      <c r="CS27" s="72">
        <v>0</v>
      </c>
      <c r="CT27" s="73">
        <v>0</v>
      </c>
      <c r="CU27" s="70">
        <v>0</v>
      </c>
      <c r="CV27" s="71">
        <v>0</v>
      </c>
      <c r="CW27" s="69">
        <v>0</v>
      </c>
      <c r="CX27" s="70">
        <v>0</v>
      </c>
      <c r="CY27" s="72">
        <v>0</v>
      </c>
      <c r="CZ27" s="73">
        <v>0</v>
      </c>
      <c r="DA27" s="70">
        <v>0</v>
      </c>
      <c r="DB27" s="72">
        <v>0</v>
      </c>
      <c r="DC27" s="74"/>
    </row>
    <row r="28" spans="1:107" ht="16.5" thickTop="1" thickBot="1" x14ac:dyDescent="0.3">
      <c r="A28" s="146">
        <v>1937</v>
      </c>
      <c r="B28" s="25" t="s">
        <v>88</v>
      </c>
      <c r="C28" s="26">
        <v>2022</v>
      </c>
      <c r="D28" s="52">
        <v>6</v>
      </c>
      <c r="E28" s="53">
        <v>0</v>
      </c>
      <c r="F28" s="52">
        <v>14</v>
      </c>
      <c r="G28" s="53">
        <v>0</v>
      </c>
      <c r="H28" s="52">
        <v>18</v>
      </c>
      <c r="I28" s="53">
        <v>0</v>
      </c>
      <c r="J28" s="52">
        <v>26</v>
      </c>
      <c r="K28" s="53">
        <v>0</v>
      </c>
      <c r="L28" s="52">
        <v>10</v>
      </c>
      <c r="M28" s="53">
        <v>0</v>
      </c>
      <c r="N28" s="52">
        <v>18</v>
      </c>
      <c r="O28" s="53">
        <v>0</v>
      </c>
      <c r="P28" s="52">
        <v>12</v>
      </c>
      <c r="Q28" s="53">
        <v>0</v>
      </c>
      <c r="R28" s="52">
        <v>24</v>
      </c>
      <c r="S28" s="53">
        <v>0</v>
      </c>
      <c r="T28" s="52">
        <v>32</v>
      </c>
      <c r="U28" s="53">
        <v>0</v>
      </c>
      <c r="V28" s="52">
        <v>34</v>
      </c>
      <c r="W28" s="54">
        <v>16</v>
      </c>
      <c r="X28" s="54">
        <v>66</v>
      </c>
      <c r="Y28" s="54">
        <v>72</v>
      </c>
      <c r="Z28" s="54">
        <v>32</v>
      </c>
      <c r="AA28" s="54">
        <v>0</v>
      </c>
      <c r="AB28" s="54">
        <v>0</v>
      </c>
      <c r="AC28" s="54">
        <v>30</v>
      </c>
      <c r="AD28" s="54">
        <v>124</v>
      </c>
      <c r="AE28" s="54">
        <v>40</v>
      </c>
      <c r="AF28" s="54">
        <v>0</v>
      </c>
      <c r="AG28" s="55">
        <v>45</v>
      </c>
      <c r="AH28" s="55">
        <v>14</v>
      </c>
      <c r="AI28" s="55">
        <v>74</v>
      </c>
      <c r="AJ28" s="54">
        <v>15</v>
      </c>
      <c r="AK28" s="54">
        <v>0</v>
      </c>
      <c r="AL28" s="53">
        <v>0</v>
      </c>
      <c r="AM28" s="53">
        <v>0</v>
      </c>
      <c r="AN28" s="53">
        <v>0</v>
      </c>
      <c r="AO28" s="53">
        <v>0</v>
      </c>
      <c r="AP28" s="56">
        <v>1</v>
      </c>
      <c r="AQ28" s="55">
        <v>0</v>
      </c>
      <c r="AR28" s="57">
        <v>53</v>
      </c>
      <c r="AS28" s="58">
        <v>0</v>
      </c>
      <c r="AT28" s="59">
        <v>0</v>
      </c>
      <c r="AU28" s="60">
        <v>0</v>
      </c>
      <c r="AV28" s="58">
        <v>0</v>
      </c>
      <c r="AW28" s="59">
        <v>0</v>
      </c>
      <c r="AX28" s="60">
        <v>0</v>
      </c>
      <c r="AY28" s="58">
        <v>0</v>
      </c>
      <c r="AZ28" s="59">
        <v>0</v>
      </c>
      <c r="BA28" s="60">
        <v>0</v>
      </c>
      <c r="BB28" s="58">
        <v>2</v>
      </c>
      <c r="BC28" s="59">
        <v>16</v>
      </c>
      <c r="BD28" s="60">
        <v>24</v>
      </c>
      <c r="BE28" s="58">
        <v>2</v>
      </c>
      <c r="BF28" s="59">
        <v>56</v>
      </c>
      <c r="BG28" s="60">
        <v>64</v>
      </c>
      <c r="BH28" s="61">
        <v>0</v>
      </c>
      <c r="BI28" s="62">
        <v>0</v>
      </c>
      <c r="BJ28" s="63">
        <v>0</v>
      </c>
      <c r="BK28" s="54">
        <v>0</v>
      </c>
      <c r="BL28" s="56">
        <v>0</v>
      </c>
      <c r="BM28" s="62">
        <v>0</v>
      </c>
      <c r="BN28" s="63">
        <v>0</v>
      </c>
      <c r="BO28" s="54">
        <v>0</v>
      </c>
      <c r="BP28" s="56">
        <v>0</v>
      </c>
      <c r="BQ28" s="62">
        <v>0</v>
      </c>
      <c r="BR28" s="57">
        <v>0</v>
      </c>
      <c r="BS28" s="64">
        <v>0</v>
      </c>
      <c r="BT28" s="65">
        <v>0</v>
      </c>
      <c r="BU28" s="66">
        <v>0</v>
      </c>
      <c r="BV28" s="67">
        <v>0</v>
      </c>
      <c r="BW28" s="64">
        <v>2</v>
      </c>
      <c r="BX28" s="65">
        <v>4</v>
      </c>
      <c r="BY28" s="66">
        <v>8</v>
      </c>
      <c r="BZ28" s="67">
        <v>40</v>
      </c>
      <c r="CA28" s="64">
        <v>40</v>
      </c>
      <c r="CB28" s="65">
        <v>48</v>
      </c>
      <c r="CC28" s="68">
        <v>20</v>
      </c>
      <c r="CD28" s="271">
        <v>0</v>
      </c>
      <c r="CE28" s="272"/>
      <c r="CF28" s="271">
        <v>0</v>
      </c>
      <c r="CG28" s="272"/>
      <c r="CH28" s="271">
        <v>6</v>
      </c>
      <c r="CI28" s="272"/>
      <c r="CJ28" s="271">
        <v>48</v>
      </c>
      <c r="CK28" s="272"/>
      <c r="CL28" s="271">
        <v>88</v>
      </c>
      <c r="CM28" s="272"/>
      <c r="CN28" s="69">
        <v>0</v>
      </c>
      <c r="CO28" s="70">
        <v>0</v>
      </c>
      <c r="CP28" s="71">
        <v>0</v>
      </c>
      <c r="CQ28" s="69">
        <v>0</v>
      </c>
      <c r="CR28" s="70">
        <v>0</v>
      </c>
      <c r="CS28" s="72">
        <v>0</v>
      </c>
      <c r="CT28" s="73">
        <v>0</v>
      </c>
      <c r="CU28" s="70">
        <v>0</v>
      </c>
      <c r="CV28" s="71">
        <v>0</v>
      </c>
      <c r="CW28" s="69">
        <v>1</v>
      </c>
      <c r="CX28" s="70">
        <v>2</v>
      </c>
      <c r="CY28" s="72">
        <v>3</v>
      </c>
      <c r="CZ28" s="73">
        <v>1</v>
      </c>
      <c r="DA28" s="70">
        <v>5</v>
      </c>
      <c r="DB28" s="72">
        <v>6</v>
      </c>
      <c r="DC28" s="74"/>
    </row>
    <row r="29" spans="1:107" ht="16.5" thickTop="1" thickBot="1" x14ac:dyDescent="0.3">
      <c r="A29" s="146">
        <v>7983</v>
      </c>
      <c r="B29" s="25" t="s">
        <v>88</v>
      </c>
      <c r="C29" s="26">
        <v>2022</v>
      </c>
      <c r="D29" s="52">
        <v>0</v>
      </c>
      <c r="E29" s="53">
        <v>0</v>
      </c>
      <c r="F29" s="52">
        <v>0</v>
      </c>
      <c r="G29" s="53">
        <v>0</v>
      </c>
      <c r="H29" s="52">
        <v>0</v>
      </c>
      <c r="I29" s="53">
        <v>0</v>
      </c>
      <c r="J29" s="52">
        <v>0</v>
      </c>
      <c r="K29" s="53">
        <v>0</v>
      </c>
      <c r="L29" s="52">
        <v>3</v>
      </c>
      <c r="M29" s="53">
        <v>0</v>
      </c>
      <c r="N29" s="52">
        <v>6</v>
      </c>
      <c r="O29" s="53">
        <v>0</v>
      </c>
      <c r="P29" s="52">
        <v>15</v>
      </c>
      <c r="Q29" s="53">
        <v>0</v>
      </c>
      <c r="R29" s="52">
        <v>17</v>
      </c>
      <c r="S29" s="53">
        <v>0</v>
      </c>
      <c r="T29" s="52">
        <v>17</v>
      </c>
      <c r="U29" s="53">
        <v>0</v>
      </c>
      <c r="V29" s="52">
        <v>19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55">
        <v>30</v>
      </c>
      <c r="AH29" s="55">
        <v>5</v>
      </c>
      <c r="AI29" s="55">
        <v>19</v>
      </c>
      <c r="AJ29" s="61">
        <v>2</v>
      </c>
      <c r="AK29" s="167">
        <v>0</v>
      </c>
      <c r="AL29" s="167">
        <v>0</v>
      </c>
      <c r="AM29" s="167">
        <v>0</v>
      </c>
      <c r="AN29" s="167">
        <v>0</v>
      </c>
      <c r="AO29" s="53">
        <v>0</v>
      </c>
      <c r="AP29" s="56">
        <v>0</v>
      </c>
      <c r="AQ29" s="62">
        <v>2</v>
      </c>
      <c r="AR29" s="63">
        <v>10</v>
      </c>
      <c r="AS29" s="58">
        <v>0</v>
      </c>
      <c r="AT29" s="59">
        <v>0</v>
      </c>
      <c r="AU29" s="60">
        <v>0</v>
      </c>
      <c r="AV29" s="58">
        <v>0</v>
      </c>
      <c r="AW29" s="59">
        <v>0</v>
      </c>
      <c r="AX29" s="60">
        <v>0</v>
      </c>
      <c r="AY29" s="58">
        <v>0</v>
      </c>
      <c r="AZ29" s="59">
        <v>0</v>
      </c>
      <c r="BA29" s="60">
        <v>0</v>
      </c>
      <c r="BB29" s="58">
        <v>0</v>
      </c>
      <c r="BC29" s="59">
        <v>0</v>
      </c>
      <c r="BD29" s="60">
        <v>0</v>
      </c>
      <c r="BE29" s="58">
        <v>0</v>
      </c>
      <c r="BF29" s="59">
        <v>0</v>
      </c>
      <c r="BG29" s="60">
        <v>0</v>
      </c>
      <c r="BH29" s="61">
        <v>0</v>
      </c>
      <c r="BI29" s="62">
        <v>0</v>
      </c>
      <c r="BJ29" s="63">
        <v>0</v>
      </c>
      <c r="BK29" s="54">
        <v>0</v>
      </c>
      <c r="BL29" s="56">
        <v>0</v>
      </c>
      <c r="BM29" s="62">
        <v>0</v>
      </c>
      <c r="BN29" s="63">
        <v>0</v>
      </c>
      <c r="BO29" s="54">
        <v>0</v>
      </c>
      <c r="BP29" s="56">
        <v>0</v>
      </c>
      <c r="BQ29" s="62">
        <v>0</v>
      </c>
      <c r="BR29" s="57">
        <v>0</v>
      </c>
      <c r="BS29" s="64">
        <v>0</v>
      </c>
      <c r="BT29" s="65">
        <v>0</v>
      </c>
      <c r="BU29" s="66">
        <v>0</v>
      </c>
      <c r="BV29" s="67">
        <v>0</v>
      </c>
      <c r="BW29" s="64">
        <v>0</v>
      </c>
      <c r="BX29" s="65">
        <v>0</v>
      </c>
      <c r="BY29" s="66">
        <v>0</v>
      </c>
      <c r="BZ29" s="67">
        <v>0</v>
      </c>
      <c r="CA29" s="64">
        <v>0</v>
      </c>
      <c r="CB29" s="65">
        <v>0</v>
      </c>
      <c r="CC29" s="68">
        <v>0</v>
      </c>
      <c r="CD29" s="271">
        <v>0</v>
      </c>
      <c r="CE29" s="272"/>
      <c r="CF29" s="271">
        <v>0</v>
      </c>
      <c r="CG29" s="272"/>
      <c r="CH29" s="271">
        <v>0</v>
      </c>
      <c r="CI29" s="272"/>
      <c r="CJ29" s="271">
        <v>0</v>
      </c>
      <c r="CK29" s="272"/>
      <c r="CL29" s="271">
        <v>0</v>
      </c>
      <c r="CM29" s="272"/>
      <c r="CN29" s="69">
        <v>0</v>
      </c>
      <c r="CO29" s="70">
        <v>0</v>
      </c>
      <c r="CP29" s="71">
        <v>0</v>
      </c>
      <c r="CQ29" s="69">
        <v>0</v>
      </c>
      <c r="CR29" s="70">
        <v>0</v>
      </c>
      <c r="CS29" s="72">
        <v>0</v>
      </c>
      <c r="CT29" s="73">
        <v>0</v>
      </c>
      <c r="CU29" s="70">
        <v>0</v>
      </c>
      <c r="CV29" s="71">
        <v>0</v>
      </c>
      <c r="CW29" s="69">
        <v>0</v>
      </c>
      <c r="CX29" s="70">
        <v>0</v>
      </c>
      <c r="CY29" s="72">
        <v>0</v>
      </c>
      <c r="CZ29" s="73">
        <v>0</v>
      </c>
      <c r="DA29" s="70">
        <v>0</v>
      </c>
      <c r="DB29" s="72">
        <v>0</v>
      </c>
      <c r="DC29" s="74"/>
    </row>
    <row r="30" spans="1:107" ht="16.5" thickTop="1" thickBot="1" x14ac:dyDescent="0.3">
      <c r="A30" s="146">
        <v>8426</v>
      </c>
      <c r="B30" s="25" t="s">
        <v>88</v>
      </c>
      <c r="C30" s="26">
        <v>2022</v>
      </c>
      <c r="D30" s="52">
        <v>1</v>
      </c>
      <c r="E30" s="53">
        <v>0</v>
      </c>
      <c r="F30" s="52">
        <v>8</v>
      </c>
      <c r="G30" s="53">
        <v>0</v>
      </c>
      <c r="H30" s="52">
        <v>10</v>
      </c>
      <c r="I30" s="53">
        <v>0</v>
      </c>
      <c r="J30" s="52">
        <v>29</v>
      </c>
      <c r="K30" s="53">
        <v>0</v>
      </c>
      <c r="L30" s="52">
        <v>5</v>
      </c>
      <c r="M30" s="53">
        <v>0</v>
      </c>
      <c r="N30" s="52">
        <v>13</v>
      </c>
      <c r="O30" s="53">
        <v>0</v>
      </c>
      <c r="P30" s="52">
        <v>13</v>
      </c>
      <c r="Q30" s="53">
        <v>0</v>
      </c>
      <c r="R30" s="52">
        <v>15</v>
      </c>
      <c r="S30" s="53">
        <v>0</v>
      </c>
      <c r="T30" s="52">
        <v>11</v>
      </c>
      <c r="U30" s="53">
        <v>0</v>
      </c>
      <c r="V30" s="52">
        <v>20</v>
      </c>
      <c r="W30" s="54">
        <v>2</v>
      </c>
      <c r="X30" s="54">
        <v>29</v>
      </c>
      <c r="Y30" s="54">
        <v>12</v>
      </c>
      <c r="Z30" s="54">
        <v>33</v>
      </c>
      <c r="AA30" s="54">
        <v>34</v>
      </c>
      <c r="AB30" s="54">
        <v>0</v>
      </c>
      <c r="AC30" s="54">
        <v>40</v>
      </c>
      <c r="AD30" s="54">
        <v>65</v>
      </c>
      <c r="AE30" s="54">
        <v>29</v>
      </c>
      <c r="AF30" s="54">
        <v>0</v>
      </c>
      <c r="AG30" s="55">
        <v>65</v>
      </c>
      <c r="AH30" s="55">
        <v>16</v>
      </c>
      <c r="AI30" s="55">
        <v>58</v>
      </c>
      <c r="AJ30" s="54">
        <v>3</v>
      </c>
      <c r="AK30" s="54">
        <v>0</v>
      </c>
      <c r="AL30" s="53">
        <v>0</v>
      </c>
      <c r="AM30" s="53">
        <v>0</v>
      </c>
      <c r="AN30" s="53">
        <v>0</v>
      </c>
      <c r="AO30" s="53">
        <v>0</v>
      </c>
      <c r="AP30" s="56">
        <v>0</v>
      </c>
      <c r="AQ30" s="55">
        <v>1</v>
      </c>
      <c r="AR30" s="57">
        <v>25</v>
      </c>
      <c r="AS30" s="58">
        <v>1</v>
      </c>
      <c r="AT30" s="59">
        <v>0</v>
      </c>
      <c r="AU30" s="60">
        <v>1</v>
      </c>
      <c r="AV30" s="58">
        <v>1</v>
      </c>
      <c r="AW30" s="59">
        <v>0</v>
      </c>
      <c r="AX30" s="60">
        <v>1</v>
      </c>
      <c r="AY30" s="58">
        <v>1</v>
      </c>
      <c r="AZ30" s="59">
        <v>0</v>
      </c>
      <c r="BA30" s="60">
        <v>1</v>
      </c>
      <c r="BB30" s="58">
        <v>2</v>
      </c>
      <c r="BC30" s="59">
        <v>0</v>
      </c>
      <c r="BD30" s="60">
        <v>19</v>
      </c>
      <c r="BE30" s="58">
        <v>0</v>
      </c>
      <c r="BF30" s="59">
        <v>0</v>
      </c>
      <c r="BG30" s="60">
        <v>0</v>
      </c>
      <c r="BH30" s="61">
        <v>0</v>
      </c>
      <c r="BI30" s="62">
        <v>0</v>
      </c>
      <c r="BJ30" s="63">
        <v>0</v>
      </c>
      <c r="BK30" s="54">
        <v>1</v>
      </c>
      <c r="BL30" s="56">
        <v>1</v>
      </c>
      <c r="BM30" s="62">
        <v>0</v>
      </c>
      <c r="BN30" s="63">
        <v>0</v>
      </c>
      <c r="BO30" s="54">
        <v>0</v>
      </c>
      <c r="BP30" s="56">
        <v>0</v>
      </c>
      <c r="BQ30" s="62">
        <v>1</v>
      </c>
      <c r="BR30" s="57">
        <v>1</v>
      </c>
      <c r="BS30" s="64">
        <v>0</v>
      </c>
      <c r="BT30" s="65">
        <v>0</v>
      </c>
      <c r="BU30" s="66">
        <v>0</v>
      </c>
      <c r="BV30" s="67">
        <v>0</v>
      </c>
      <c r="BW30" s="64">
        <v>0</v>
      </c>
      <c r="BX30" s="65">
        <v>0</v>
      </c>
      <c r="BY30" s="66">
        <v>0</v>
      </c>
      <c r="BZ30" s="67">
        <v>0</v>
      </c>
      <c r="CA30" s="64">
        <v>0</v>
      </c>
      <c r="CB30" s="65">
        <v>0</v>
      </c>
      <c r="CC30" s="68">
        <v>0</v>
      </c>
      <c r="CD30" s="271">
        <v>0</v>
      </c>
      <c r="CE30" s="272"/>
      <c r="CF30" s="271">
        <v>0</v>
      </c>
      <c r="CG30" s="272"/>
      <c r="CH30" s="271">
        <v>0</v>
      </c>
      <c r="CI30" s="272"/>
      <c r="CJ30" s="271">
        <v>0</v>
      </c>
      <c r="CK30" s="272"/>
      <c r="CL30" s="271">
        <v>0</v>
      </c>
      <c r="CM30" s="272"/>
      <c r="CN30" s="69">
        <v>0</v>
      </c>
      <c r="CO30" s="70">
        <v>0</v>
      </c>
      <c r="CP30" s="71">
        <v>0</v>
      </c>
      <c r="CQ30" s="69">
        <v>0</v>
      </c>
      <c r="CR30" s="70">
        <v>0</v>
      </c>
      <c r="CS30" s="72">
        <v>0</v>
      </c>
      <c r="CT30" s="73">
        <v>0</v>
      </c>
      <c r="CU30" s="70">
        <v>0</v>
      </c>
      <c r="CV30" s="71">
        <v>0</v>
      </c>
      <c r="CW30" s="69">
        <v>0</v>
      </c>
      <c r="CX30" s="70">
        <v>0</v>
      </c>
      <c r="CY30" s="72">
        <v>0</v>
      </c>
      <c r="CZ30" s="73">
        <v>0</v>
      </c>
      <c r="DA30" s="70">
        <v>0</v>
      </c>
      <c r="DB30" s="72">
        <v>0</v>
      </c>
      <c r="DC30" s="74"/>
    </row>
    <row r="31" spans="1:107" ht="16.5" thickTop="1" thickBot="1" x14ac:dyDescent="0.3">
      <c r="A31" s="146">
        <v>7572</v>
      </c>
      <c r="B31" s="25" t="s">
        <v>88</v>
      </c>
      <c r="C31" s="26">
        <v>2022</v>
      </c>
      <c r="D31" s="52">
        <v>6</v>
      </c>
      <c r="E31" s="53">
        <v>0</v>
      </c>
      <c r="F31" s="52">
        <v>25</v>
      </c>
      <c r="G31" s="53">
        <v>0</v>
      </c>
      <c r="H31" s="52">
        <v>8</v>
      </c>
      <c r="I31" s="53">
        <v>0</v>
      </c>
      <c r="J31" s="52">
        <v>37</v>
      </c>
      <c r="K31" s="53">
        <v>0</v>
      </c>
      <c r="L31" s="52">
        <v>3</v>
      </c>
      <c r="M31" s="53">
        <v>0</v>
      </c>
      <c r="N31" s="52">
        <v>33</v>
      </c>
      <c r="O31" s="53">
        <v>0</v>
      </c>
      <c r="P31" s="52">
        <v>18</v>
      </c>
      <c r="Q31" s="53">
        <v>0</v>
      </c>
      <c r="R31" s="52">
        <v>4</v>
      </c>
      <c r="S31" s="53">
        <v>0</v>
      </c>
      <c r="T31" s="52">
        <v>27</v>
      </c>
      <c r="U31" s="53">
        <v>0</v>
      </c>
      <c r="V31" s="52">
        <v>19</v>
      </c>
      <c r="W31" s="54">
        <v>15</v>
      </c>
      <c r="X31" s="54">
        <v>30</v>
      </c>
      <c r="Y31" s="54">
        <v>45</v>
      </c>
      <c r="Z31" s="54">
        <v>58</v>
      </c>
      <c r="AA31" s="54">
        <v>30</v>
      </c>
      <c r="AB31" s="54">
        <v>0</v>
      </c>
      <c r="AC31" s="54">
        <v>2</v>
      </c>
      <c r="AD31" s="54">
        <v>70</v>
      </c>
      <c r="AE31" s="54">
        <v>0</v>
      </c>
      <c r="AF31" s="54">
        <v>0</v>
      </c>
      <c r="AG31" s="55">
        <v>90</v>
      </c>
      <c r="AH31" s="55">
        <v>20</v>
      </c>
      <c r="AI31" s="55">
        <v>60</v>
      </c>
      <c r="AJ31" s="54">
        <v>0</v>
      </c>
      <c r="AK31" s="54">
        <v>0</v>
      </c>
      <c r="AL31" s="53">
        <v>0</v>
      </c>
      <c r="AM31" s="53">
        <v>0</v>
      </c>
      <c r="AN31" s="53">
        <v>0</v>
      </c>
      <c r="AO31" s="53">
        <v>0</v>
      </c>
      <c r="AP31" s="56">
        <v>0</v>
      </c>
      <c r="AQ31" s="55">
        <v>6</v>
      </c>
      <c r="AR31" s="57">
        <v>7</v>
      </c>
      <c r="AS31" s="58">
        <v>0</v>
      </c>
      <c r="AT31" s="59">
        <v>0</v>
      </c>
      <c r="AU31" s="60">
        <v>0</v>
      </c>
      <c r="AV31" s="58">
        <v>0</v>
      </c>
      <c r="AW31" s="59">
        <v>0</v>
      </c>
      <c r="AX31" s="60">
        <v>0</v>
      </c>
      <c r="AY31" s="58">
        <v>0</v>
      </c>
      <c r="AZ31" s="59">
        <v>0</v>
      </c>
      <c r="BA31" s="60">
        <v>0</v>
      </c>
      <c r="BB31" s="58">
        <v>0</v>
      </c>
      <c r="BC31" s="59">
        <v>0</v>
      </c>
      <c r="BD31" s="60">
        <v>0</v>
      </c>
      <c r="BE31" s="58">
        <v>0</v>
      </c>
      <c r="BF31" s="59">
        <v>0</v>
      </c>
      <c r="BG31" s="60">
        <v>0</v>
      </c>
      <c r="BH31" s="61">
        <v>0</v>
      </c>
      <c r="BI31" s="62">
        <v>0</v>
      </c>
      <c r="BJ31" s="63">
        <v>0</v>
      </c>
      <c r="BK31" s="54">
        <v>0</v>
      </c>
      <c r="BL31" s="56">
        <v>0</v>
      </c>
      <c r="BM31" s="62">
        <v>0</v>
      </c>
      <c r="BN31" s="63">
        <v>0</v>
      </c>
      <c r="BO31" s="54">
        <v>0</v>
      </c>
      <c r="BP31" s="56">
        <v>0</v>
      </c>
      <c r="BQ31" s="62">
        <v>0</v>
      </c>
      <c r="BR31" s="57">
        <v>0</v>
      </c>
      <c r="BS31" s="64">
        <v>0</v>
      </c>
      <c r="BT31" s="65">
        <v>0</v>
      </c>
      <c r="BU31" s="66">
        <v>0</v>
      </c>
      <c r="BV31" s="67">
        <v>0</v>
      </c>
      <c r="BW31" s="64">
        <v>0</v>
      </c>
      <c r="BX31" s="65">
        <v>0</v>
      </c>
      <c r="BY31" s="66">
        <v>0</v>
      </c>
      <c r="BZ31" s="67">
        <v>0</v>
      </c>
      <c r="CA31" s="64">
        <v>0</v>
      </c>
      <c r="CB31" s="65">
        <v>0</v>
      </c>
      <c r="CC31" s="68">
        <v>0</v>
      </c>
      <c r="CD31" s="271">
        <v>0</v>
      </c>
      <c r="CE31" s="272"/>
      <c r="CF31" s="271">
        <v>0</v>
      </c>
      <c r="CG31" s="272"/>
      <c r="CH31" s="271">
        <v>0</v>
      </c>
      <c r="CI31" s="272"/>
      <c r="CJ31" s="271">
        <v>0</v>
      </c>
      <c r="CK31" s="272"/>
      <c r="CL31" s="271">
        <v>0</v>
      </c>
      <c r="CM31" s="272"/>
      <c r="CN31" s="69">
        <v>0</v>
      </c>
      <c r="CO31" s="70">
        <v>0</v>
      </c>
      <c r="CP31" s="71">
        <v>0</v>
      </c>
      <c r="CQ31" s="69">
        <v>0</v>
      </c>
      <c r="CR31" s="70">
        <v>0</v>
      </c>
      <c r="CS31" s="72">
        <v>0</v>
      </c>
      <c r="CT31" s="73">
        <v>0</v>
      </c>
      <c r="CU31" s="70">
        <v>0</v>
      </c>
      <c r="CV31" s="71">
        <v>0</v>
      </c>
      <c r="CW31" s="69">
        <v>0</v>
      </c>
      <c r="CX31" s="70">
        <v>0</v>
      </c>
      <c r="CY31" s="72">
        <v>0</v>
      </c>
      <c r="CZ31" s="73">
        <v>0</v>
      </c>
      <c r="DA31" s="70">
        <v>0</v>
      </c>
      <c r="DB31" s="72">
        <v>0</v>
      </c>
      <c r="DC31" s="74"/>
    </row>
    <row r="32" spans="1:107" ht="16.5" thickTop="1" thickBot="1" x14ac:dyDescent="0.3">
      <c r="A32" s="146">
        <v>7072</v>
      </c>
      <c r="B32" s="25" t="s">
        <v>88</v>
      </c>
      <c r="C32" s="26">
        <v>2022</v>
      </c>
      <c r="D32" s="52">
        <v>0</v>
      </c>
      <c r="E32" s="53">
        <v>0</v>
      </c>
      <c r="F32" s="52">
        <v>6</v>
      </c>
      <c r="G32" s="53">
        <v>0</v>
      </c>
      <c r="H32" s="52">
        <v>17</v>
      </c>
      <c r="I32" s="53">
        <v>0</v>
      </c>
      <c r="J32" s="52">
        <v>46</v>
      </c>
      <c r="K32" s="53">
        <v>0</v>
      </c>
      <c r="L32" s="52">
        <v>4</v>
      </c>
      <c r="M32" s="53">
        <v>0</v>
      </c>
      <c r="N32" s="52">
        <v>35</v>
      </c>
      <c r="O32" s="53">
        <v>0</v>
      </c>
      <c r="P32" s="52">
        <v>3</v>
      </c>
      <c r="Q32" s="53">
        <v>0</v>
      </c>
      <c r="R32" s="52">
        <v>8</v>
      </c>
      <c r="S32" s="53">
        <v>0</v>
      </c>
      <c r="T32" s="52">
        <v>134</v>
      </c>
      <c r="U32" s="53">
        <v>0</v>
      </c>
      <c r="V32" s="52">
        <v>81</v>
      </c>
      <c r="W32" s="54">
        <v>48</v>
      </c>
      <c r="X32" s="54">
        <v>187</v>
      </c>
      <c r="Y32" s="54">
        <v>47</v>
      </c>
      <c r="Z32" s="54">
        <v>36</v>
      </c>
      <c r="AA32" s="54">
        <v>16</v>
      </c>
      <c r="AB32" s="54">
        <v>0</v>
      </c>
      <c r="AC32" s="54">
        <v>59</v>
      </c>
      <c r="AD32" s="54">
        <v>237</v>
      </c>
      <c r="AE32" s="54">
        <v>37</v>
      </c>
      <c r="AF32" s="54">
        <v>1</v>
      </c>
      <c r="AG32" s="55">
        <v>76</v>
      </c>
      <c r="AH32" s="55">
        <v>29</v>
      </c>
      <c r="AI32" s="55">
        <v>251</v>
      </c>
      <c r="AJ32" s="54">
        <v>0</v>
      </c>
      <c r="AK32" s="54">
        <v>0</v>
      </c>
      <c r="AL32" s="53">
        <v>0</v>
      </c>
      <c r="AM32" s="53">
        <v>3</v>
      </c>
      <c r="AN32" s="53">
        <v>0</v>
      </c>
      <c r="AO32" s="53">
        <v>0</v>
      </c>
      <c r="AP32" s="56">
        <v>0</v>
      </c>
      <c r="AQ32" s="55">
        <v>13</v>
      </c>
      <c r="AR32" s="57">
        <v>83</v>
      </c>
      <c r="AS32" s="58">
        <v>0</v>
      </c>
      <c r="AT32" s="59">
        <v>0</v>
      </c>
      <c r="AU32" s="60">
        <v>0</v>
      </c>
      <c r="AV32" s="58">
        <v>0</v>
      </c>
      <c r="AW32" s="59">
        <v>0</v>
      </c>
      <c r="AX32" s="60">
        <v>0</v>
      </c>
      <c r="AY32" s="58">
        <v>0</v>
      </c>
      <c r="AZ32" s="59">
        <v>0</v>
      </c>
      <c r="BA32" s="60">
        <v>0</v>
      </c>
      <c r="BB32" s="58">
        <v>3</v>
      </c>
      <c r="BC32" s="59">
        <v>0</v>
      </c>
      <c r="BD32" s="60">
        <v>0</v>
      </c>
      <c r="BE32" s="58">
        <v>1</v>
      </c>
      <c r="BF32" s="59">
        <v>0</v>
      </c>
      <c r="BG32" s="60">
        <v>1</v>
      </c>
      <c r="BH32" s="61">
        <v>9</v>
      </c>
      <c r="BI32" s="62">
        <v>0</v>
      </c>
      <c r="BJ32" s="63">
        <v>0</v>
      </c>
      <c r="BK32" s="54">
        <v>0</v>
      </c>
      <c r="BL32" s="56">
        <v>0</v>
      </c>
      <c r="BM32" s="62">
        <v>1</v>
      </c>
      <c r="BN32" s="63">
        <v>3</v>
      </c>
      <c r="BO32" s="54">
        <v>0</v>
      </c>
      <c r="BP32" s="56">
        <v>0</v>
      </c>
      <c r="BQ32" s="62">
        <v>35</v>
      </c>
      <c r="BR32" s="57">
        <v>10</v>
      </c>
      <c r="BS32" s="64">
        <v>0</v>
      </c>
      <c r="BT32" s="65">
        <v>0</v>
      </c>
      <c r="BU32" s="66">
        <v>0</v>
      </c>
      <c r="BV32" s="67">
        <v>0</v>
      </c>
      <c r="BW32" s="64">
        <v>1</v>
      </c>
      <c r="BX32" s="65">
        <v>3</v>
      </c>
      <c r="BY32" s="66">
        <v>0</v>
      </c>
      <c r="BZ32" s="67">
        <v>0</v>
      </c>
      <c r="CA32" s="64">
        <v>35</v>
      </c>
      <c r="CB32" s="65">
        <v>10</v>
      </c>
      <c r="CC32" s="68">
        <v>0</v>
      </c>
      <c r="CD32" s="271">
        <v>0</v>
      </c>
      <c r="CE32" s="272"/>
      <c r="CF32" s="271">
        <v>0</v>
      </c>
      <c r="CG32" s="272"/>
      <c r="CH32" s="271">
        <v>0</v>
      </c>
      <c r="CI32" s="272"/>
      <c r="CJ32" s="271">
        <v>0</v>
      </c>
      <c r="CK32" s="272"/>
      <c r="CL32" s="271">
        <v>0</v>
      </c>
      <c r="CM32" s="272"/>
      <c r="CN32" s="69">
        <v>1</v>
      </c>
      <c r="CO32" s="70">
        <v>0</v>
      </c>
      <c r="CP32" s="71">
        <v>1</v>
      </c>
      <c r="CQ32" s="69">
        <v>0</v>
      </c>
      <c r="CR32" s="70">
        <v>0</v>
      </c>
      <c r="CS32" s="72">
        <v>0</v>
      </c>
      <c r="CT32" s="73">
        <v>0</v>
      </c>
      <c r="CU32" s="70">
        <v>0</v>
      </c>
      <c r="CV32" s="71">
        <v>0</v>
      </c>
      <c r="CW32" s="69">
        <v>1</v>
      </c>
      <c r="CX32" s="70">
        <v>0</v>
      </c>
      <c r="CY32" s="72">
        <v>1</v>
      </c>
      <c r="CZ32" s="73">
        <v>0</v>
      </c>
      <c r="DA32" s="70">
        <v>0</v>
      </c>
      <c r="DB32" s="72">
        <v>0</v>
      </c>
      <c r="DC32" s="74"/>
    </row>
    <row r="33" spans="1:107" ht="16.5" thickTop="1" thickBot="1" x14ac:dyDescent="0.3">
      <c r="A33" s="146">
        <v>713</v>
      </c>
      <c r="B33" s="25" t="s">
        <v>88</v>
      </c>
      <c r="C33" s="26">
        <v>2022</v>
      </c>
      <c r="D33" s="52">
        <v>0</v>
      </c>
      <c r="E33" s="53">
        <v>0</v>
      </c>
      <c r="F33" s="52">
        <v>0</v>
      </c>
      <c r="G33" s="53">
        <v>0</v>
      </c>
      <c r="H33" s="52">
        <v>0</v>
      </c>
      <c r="I33" s="53">
        <v>0</v>
      </c>
      <c r="J33" s="52">
        <v>0</v>
      </c>
      <c r="K33" s="53">
        <v>0</v>
      </c>
      <c r="L33" s="52">
        <v>0</v>
      </c>
      <c r="M33" s="53">
        <v>0</v>
      </c>
      <c r="N33" s="52">
        <v>0</v>
      </c>
      <c r="O33" s="53">
        <v>0</v>
      </c>
      <c r="P33" s="52">
        <v>0</v>
      </c>
      <c r="Q33" s="53">
        <v>0</v>
      </c>
      <c r="R33" s="52">
        <v>0</v>
      </c>
      <c r="S33" s="53">
        <v>0</v>
      </c>
      <c r="T33" s="52">
        <v>0</v>
      </c>
      <c r="U33" s="53">
        <v>0</v>
      </c>
      <c r="V33" s="52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5">
        <v>0</v>
      </c>
      <c r="AH33" s="55">
        <v>0</v>
      </c>
      <c r="AI33" s="55">
        <v>0</v>
      </c>
      <c r="AJ33" s="54">
        <v>0</v>
      </c>
      <c r="AK33" s="54">
        <v>0</v>
      </c>
      <c r="AL33" s="53">
        <v>0</v>
      </c>
      <c r="AM33" s="53">
        <v>0</v>
      </c>
      <c r="AN33" s="53">
        <v>0</v>
      </c>
      <c r="AO33" s="53">
        <v>0</v>
      </c>
      <c r="AP33" s="56">
        <v>0</v>
      </c>
      <c r="AQ33" s="55">
        <v>0</v>
      </c>
      <c r="AR33" s="57">
        <v>0</v>
      </c>
      <c r="AS33" s="58">
        <v>0</v>
      </c>
      <c r="AT33" s="59">
        <v>0</v>
      </c>
      <c r="AU33" s="60">
        <v>0</v>
      </c>
      <c r="AV33" s="58">
        <v>0</v>
      </c>
      <c r="AW33" s="59">
        <v>0</v>
      </c>
      <c r="AX33" s="60">
        <v>0</v>
      </c>
      <c r="AY33" s="58">
        <v>0</v>
      </c>
      <c r="AZ33" s="59">
        <v>0</v>
      </c>
      <c r="BA33" s="60">
        <v>0</v>
      </c>
      <c r="BB33" s="58">
        <v>0</v>
      </c>
      <c r="BC33" s="59">
        <v>0</v>
      </c>
      <c r="BD33" s="60">
        <v>0</v>
      </c>
      <c r="BE33" s="58">
        <v>0</v>
      </c>
      <c r="BF33" s="59">
        <v>0</v>
      </c>
      <c r="BG33" s="60">
        <v>0</v>
      </c>
      <c r="BH33" s="61">
        <v>0</v>
      </c>
      <c r="BI33" s="62">
        <v>0</v>
      </c>
      <c r="BJ33" s="63">
        <v>0</v>
      </c>
      <c r="BK33" s="54">
        <v>0</v>
      </c>
      <c r="BL33" s="56">
        <v>0</v>
      </c>
      <c r="BM33" s="62">
        <v>0</v>
      </c>
      <c r="BN33" s="63">
        <v>0</v>
      </c>
      <c r="BO33" s="54">
        <v>0</v>
      </c>
      <c r="BP33" s="56">
        <v>0</v>
      </c>
      <c r="BQ33" s="62">
        <v>0</v>
      </c>
      <c r="BR33" s="57">
        <v>0</v>
      </c>
      <c r="BS33" s="64">
        <v>0</v>
      </c>
      <c r="BT33" s="65">
        <v>0</v>
      </c>
      <c r="BU33" s="66">
        <v>0</v>
      </c>
      <c r="BV33" s="67">
        <v>0</v>
      </c>
      <c r="BW33" s="64">
        <v>0</v>
      </c>
      <c r="BX33" s="65">
        <v>0</v>
      </c>
      <c r="BY33" s="66">
        <v>0</v>
      </c>
      <c r="BZ33" s="67">
        <v>0</v>
      </c>
      <c r="CA33" s="64">
        <v>0</v>
      </c>
      <c r="CB33" s="65">
        <v>0</v>
      </c>
      <c r="CC33" s="68">
        <v>0</v>
      </c>
      <c r="CD33" s="271">
        <v>0</v>
      </c>
      <c r="CE33" s="272"/>
      <c r="CF33" s="271">
        <v>0</v>
      </c>
      <c r="CG33" s="272"/>
      <c r="CH33" s="271">
        <v>0</v>
      </c>
      <c r="CI33" s="272"/>
      <c r="CJ33" s="271">
        <v>0</v>
      </c>
      <c r="CK33" s="272"/>
      <c r="CL33" s="271">
        <v>0</v>
      </c>
      <c r="CM33" s="272"/>
      <c r="CN33" s="69">
        <v>0</v>
      </c>
      <c r="CO33" s="70">
        <v>0</v>
      </c>
      <c r="CP33" s="71">
        <v>0</v>
      </c>
      <c r="CQ33" s="69">
        <v>0</v>
      </c>
      <c r="CR33" s="70">
        <v>0</v>
      </c>
      <c r="CS33" s="72">
        <v>0</v>
      </c>
      <c r="CT33" s="73">
        <v>0</v>
      </c>
      <c r="CU33" s="70">
        <v>0</v>
      </c>
      <c r="CV33" s="71">
        <v>0</v>
      </c>
      <c r="CW33" s="69">
        <v>0</v>
      </c>
      <c r="CX33" s="70">
        <v>0</v>
      </c>
      <c r="CY33" s="72">
        <v>0</v>
      </c>
      <c r="CZ33" s="73">
        <v>0</v>
      </c>
      <c r="DA33" s="70">
        <v>0</v>
      </c>
      <c r="DB33" s="72">
        <v>0</v>
      </c>
      <c r="DC33" s="74"/>
    </row>
    <row r="34" spans="1:107" ht="16.5" thickTop="1" thickBot="1" x14ac:dyDescent="0.3">
      <c r="A34" s="146">
        <v>5624</v>
      </c>
      <c r="B34" s="25" t="s">
        <v>88</v>
      </c>
      <c r="C34" s="26">
        <v>2022</v>
      </c>
      <c r="D34" s="52">
        <v>11</v>
      </c>
      <c r="E34" s="53">
        <v>0</v>
      </c>
      <c r="F34" s="52">
        <v>16</v>
      </c>
      <c r="G34" s="53">
        <v>0</v>
      </c>
      <c r="H34" s="52">
        <v>35</v>
      </c>
      <c r="I34" s="53">
        <v>0</v>
      </c>
      <c r="J34" s="52">
        <v>101</v>
      </c>
      <c r="K34" s="53">
        <v>0</v>
      </c>
      <c r="L34" s="52">
        <v>22</v>
      </c>
      <c r="M34" s="53">
        <v>0</v>
      </c>
      <c r="N34" s="52">
        <v>39</v>
      </c>
      <c r="O34" s="53">
        <v>0</v>
      </c>
      <c r="P34" s="52">
        <v>5</v>
      </c>
      <c r="Q34" s="53">
        <v>0</v>
      </c>
      <c r="R34" s="52">
        <v>16</v>
      </c>
      <c r="S34" s="53">
        <v>0</v>
      </c>
      <c r="T34" s="52">
        <v>74</v>
      </c>
      <c r="U34" s="53">
        <v>0</v>
      </c>
      <c r="V34" s="52">
        <v>91</v>
      </c>
      <c r="W34" s="54">
        <v>16</v>
      </c>
      <c r="X34" s="54">
        <v>166</v>
      </c>
      <c r="Y34" s="54">
        <v>67</v>
      </c>
      <c r="Z34" s="54">
        <v>81</v>
      </c>
      <c r="AA34" s="54">
        <v>68</v>
      </c>
      <c r="AB34" s="54">
        <v>2</v>
      </c>
      <c r="AC34" s="54">
        <v>96</v>
      </c>
      <c r="AD34" s="54">
        <v>202</v>
      </c>
      <c r="AE34" s="54">
        <v>99</v>
      </c>
      <c r="AF34" s="54">
        <v>13</v>
      </c>
      <c r="AG34" s="55">
        <v>87</v>
      </c>
      <c r="AH34" s="55">
        <v>29</v>
      </c>
      <c r="AI34" s="55">
        <v>58</v>
      </c>
      <c r="AJ34" s="54">
        <v>7</v>
      </c>
      <c r="AK34" s="54">
        <v>0</v>
      </c>
      <c r="AL34" s="53">
        <v>0</v>
      </c>
      <c r="AM34" s="53">
        <v>0</v>
      </c>
      <c r="AN34" s="53">
        <v>0</v>
      </c>
      <c r="AO34" s="53">
        <v>0</v>
      </c>
      <c r="AP34" s="56">
        <v>0</v>
      </c>
      <c r="AQ34" s="55">
        <v>4</v>
      </c>
      <c r="AR34" s="57">
        <v>31</v>
      </c>
      <c r="AS34" s="58">
        <v>0</v>
      </c>
      <c r="AT34" s="59">
        <v>0</v>
      </c>
      <c r="AU34" s="60">
        <v>0</v>
      </c>
      <c r="AV34" s="58">
        <v>0</v>
      </c>
      <c r="AW34" s="59">
        <v>0</v>
      </c>
      <c r="AX34" s="60">
        <v>0</v>
      </c>
      <c r="AY34" s="58">
        <v>0</v>
      </c>
      <c r="AZ34" s="59">
        <v>0</v>
      </c>
      <c r="BA34" s="60">
        <v>0</v>
      </c>
      <c r="BB34" s="58">
        <v>0</v>
      </c>
      <c r="BC34" s="59">
        <v>0</v>
      </c>
      <c r="BD34" s="60">
        <v>0</v>
      </c>
      <c r="BE34" s="58">
        <v>0</v>
      </c>
      <c r="BF34" s="59">
        <v>0</v>
      </c>
      <c r="BG34" s="60">
        <v>0</v>
      </c>
      <c r="BH34" s="61">
        <v>0</v>
      </c>
      <c r="BI34" s="62">
        <v>0</v>
      </c>
      <c r="BJ34" s="63">
        <v>0</v>
      </c>
      <c r="BK34" s="54">
        <v>1</v>
      </c>
      <c r="BL34" s="56">
        <v>2</v>
      </c>
      <c r="BM34" s="62">
        <v>0</v>
      </c>
      <c r="BN34" s="63">
        <v>0</v>
      </c>
      <c r="BO34" s="54">
        <v>0</v>
      </c>
      <c r="BP34" s="56">
        <v>0</v>
      </c>
      <c r="BQ34" s="62">
        <v>2</v>
      </c>
      <c r="BR34" s="57">
        <v>3</v>
      </c>
      <c r="BS34" s="64">
        <v>0</v>
      </c>
      <c r="BT34" s="65">
        <v>0</v>
      </c>
      <c r="BU34" s="66">
        <v>0</v>
      </c>
      <c r="BV34" s="67">
        <v>0</v>
      </c>
      <c r="BW34" s="64">
        <v>2</v>
      </c>
      <c r="BX34" s="65">
        <v>1</v>
      </c>
      <c r="BY34" s="66">
        <v>1</v>
      </c>
      <c r="BZ34" s="67">
        <v>3</v>
      </c>
      <c r="CA34" s="64">
        <v>2</v>
      </c>
      <c r="CB34" s="65">
        <v>3</v>
      </c>
      <c r="CC34" s="68">
        <v>0</v>
      </c>
      <c r="CD34" s="271">
        <v>0</v>
      </c>
      <c r="CE34" s="272"/>
      <c r="CF34" s="271">
        <v>0</v>
      </c>
      <c r="CG34" s="272"/>
      <c r="CH34" s="271">
        <v>0</v>
      </c>
      <c r="CI34" s="272"/>
      <c r="CJ34" s="271">
        <v>0</v>
      </c>
      <c r="CK34" s="272"/>
      <c r="CL34" s="271">
        <v>0</v>
      </c>
      <c r="CM34" s="272"/>
      <c r="CN34" s="69">
        <v>0</v>
      </c>
      <c r="CO34" s="70">
        <v>0</v>
      </c>
      <c r="CP34" s="71">
        <v>0</v>
      </c>
      <c r="CQ34" s="69">
        <v>0</v>
      </c>
      <c r="CR34" s="70">
        <v>0</v>
      </c>
      <c r="CS34" s="72">
        <v>0</v>
      </c>
      <c r="CT34" s="73">
        <v>0</v>
      </c>
      <c r="CU34" s="70">
        <v>0</v>
      </c>
      <c r="CV34" s="71">
        <v>0</v>
      </c>
      <c r="CW34" s="69">
        <v>0</v>
      </c>
      <c r="CX34" s="70">
        <v>0</v>
      </c>
      <c r="CY34" s="72">
        <v>0</v>
      </c>
      <c r="CZ34" s="73">
        <v>0</v>
      </c>
      <c r="DA34" s="70">
        <v>0</v>
      </c>
      <c r="DB34" s="72">
        <v>0</v>
      </c>
      <c r="DC34" s="74"/>
    </row>
    <row r="35" spans="1:107" ht="16.5" thickTop="1" thickBot="1" x14ac:dyDescent="0.3">
      <c r="A35" s="146">
        <v>8427</v>
      </c>
      <c r="B35" s="25" t="s">
        <v>88</v>
      </c>
      <c r="C35" s="26">
        <v>2022</v>
      </c>
      <c r="D35" s="52">
        <v>2</v>
      </c>
      <c r="E35" s="53">
        <v>0</v>
      </c>
      <c r="F35" s="52">
        <v>4</v>
      </c>
      <c r="G35" s="53">
        <v>0</v>
      </c>
      <c r="H35" s="52">
        <v>4</v>
      </c>
      <c r="I35" s="53">
        <v>0</v>
      </c>
      <c r="J35" s="52">
        <v>5</v>
      </c>
      <c r="K35" s="53">
        <v>0</v>
      </c>
      <c r="L35" s="52">
        <v>5</v>
      </c>
      <c r="M35" s="53">
        <v>0</v>
      </c>
      <c r="N35" s="52">
        <v>2</v>
      </c>
      <c r="O35" s="53">
        <v>0</v>
      </c>
      <c r="P35" s="52">
        <v>5</v>
      </c>
      <c r="Q35" s="53">
        <v>0</v>
      </c>
      <c r="R35" s="52">
        <v>6</v>
      </c>
      <c r="S35" s="53">
        <v>0</v>
      </c>
      <c r="T35" s="52">
        <v>7</v>
      </c>
      <c r="U35" s="53">
        <v>0</v>
      </c>
      <c r="V35" s="52">
        <v>5</v>
      </c>
      <c r="W35" s="54">
        <v>5</v>
      </c>
      <c r="X35" s="54">
        <v>8</v>
      </c>
      <c r="Y35" s="54">
        <v>12</v>
      </c>
      <c r="Z35" s="54">
        <v>8</v>
      </c>
      <c r="AA35" s="54">
        <v>9</v>
      </c>
      <c r="AB35" s="54">
        <v>3</v>
      </c>
      <c r="AC35" s="54">
        <v>9</v>
      </c>
      <c r="AD35" s="54">
        <v>18</v>
      </c>
      <c r="AE35" s="54">
        <v>10</v>
      </c>
      <c r="AF35" s="54">
        <v>9</v>
      </c>
      <c r="AG35" s="55">
        <v>15</v>
      </c>
      <c r="AH35" s="55">
        <v>10</v>
      </c>
      <c r="AI35" s="55">
        <v>8</v>
      </c>
      <c r="AJ35" s="54">
        <v>0</v>
      </c>
      <c r="AK35" s="54">
        <v>0</v>
      </c>
      <c r="AL35" s="53">
        <v>0</v>
      </c>
      <c r="AM35" s="53">
        <v>0</v>
      </c>
      <c r="AN35" s="53">
        <v>0</v>
      </c>
      <c r="AO35" s="53">
        <v>0</v>
      </c>
      <c r="AP35" s="56">
        <v>0</v>
      </c>
      <c r="AQ35" s="55">
        <v>0</v>
      </c>
      <c r="AR35" s="57">
        <v>0</v>
      </c>
      <c r="AS35" s="58">
        <v>1</v>
      </c>
      <c r="AT35" s="59">
        <v>1</v>
      </c>
      <c r="AU35" s="60">
        <v>0</v>
      </c>
      <c r="AV35" s="58">
        <v>1</v>
      </c>
      <c r="AW35" s="59">
        <v>3</v>
      </c>
      <c r="AX35" s="60">
        <v>1</v>
      </c>
      <c r="AY35" s="58">
        <v>1</v>
      </c>
      <c r="AZ35" s="59">
        <v>3</v>
      </c>
      <c r="BA35" s="60">
        <v>2</v>
      </c>
      <c r="BB35" s="58">
        <v>0</v>
      </c>
      <c r="BC35" s="59">
        <v>1</v>
      </c>
      <c r="BD35" s="60">
        <v>2</v>
      </c>
      <c r="BE35" s="58">
        <v>1</v>
      </c>
      <c r="BF35" s="59">
        <v>4</v>
      </c>
      <c r="BG35" s="60">
        <v>5</v>
      </c>
      <c r="BH35" s="61">
        <v>0</v>
      </c>
      <c r="BI35" s="62">
        <v>0</v>
      </c>
      <c r="BJ35" s="63">
        <v>0</v>
      </c>
      <c r="BK35" s="54">
        <v>0</v>
      </c>
      <c r="BL35" s="56">
        <v>0</v>
      </c>
      <c r="BM35" s="62">
        <v>0</v>
      </c>
      <c r="BN35" s="63">
        <v>0</v>
      </c>
      <c r="BO35" s="54">
        <v>0</v>
      </c>
      <c r="BP35" s="56">
        <v>0</v>
      </c>
      <c r="BQ35" s="62">
        <v>0</v>
      </c>
      <c r="BR35" s="57">
        <v>0</v>
      </c>
      <c r="BS35" s="64">
        <v>1</v>
      </c>
      <c r="BT35" s="65">
        <v>1</v>
      </c>
      <c r="BU35" s="66">
        <v>1</v>
      </c>
      <c r="BV35" s="67">
        <v>2</v>
      </c>
      <c r="BW35" s="64">
        <v>6</v>
      </c>
      <c r="BX35" s="65">
        <v>1</v>
      </c>
      <c r="BY35" s="66">
        <v>1</v>
      </c>
      <c r="BZ35" s="67">
        <v>1</v>
      </c>
      <c r="CA35" s="64">
        <v>0</v>
      </c>
      <c r="CB35" s="65">
        <v>1</v>
      </c>
      <c r="CC35" s="68">
        <v>0</v>
      </c>
      <c r="CD35" s="271">
        <v>0</v>
      </c>
      <c r="CE35" s="272"/>
      <c r="CF35" s="271">
        <v>0</v>
      </c>
      <c r="CG35" s="272"/>
      <c r="CH35" s="271">
        <v>0</v>
      </c>
      <c r="CI35" s="272"/>
      <c r="CJ35" s="271">
        <v>0</v>
      </c>
      <c r="CK35" s="272"/>
      <c r="CL35" s="271">
        <v>0</v>
      </c>
      <c r="CM35" s="272"/>
      <c r="CN35" s="69">
        <v>0</v>
      </c>
      <c r="CO35" s="70">
        <v>0</v>
      </c>
      <c r="CP35" s="71">
        <v>0</v>
      </c>
      <c r="CQ35" s="69">
        <v>0</v>
      </c>
      <c r="CR35" s="70">
        <v>0</v>
      </c>
      <c r="CS35" s="72">
        <v>0</v>
      </c>
      <c r="CT35" s="73">
        <v>0</v>
      </c>
      <c r="CU35" s="70">
        <v>0</v>
      </c>
      <c r="CV35" s="71">
        <v>0</v>
      </c>
      <c r="CW35" s="69">
        <v>0</v>
      </c>
      <c r="CX35" s="70">
        <v>0</v>
      </c>
      <c r="CY35" s="72">
        <v>0</v>
      </c>
      <c r="CZ35" s="73">
        <v>0</v>
      </c>
      <c r="DA35" s="70">
        <v>0</v>
      </c>
      <c r="DB35" s="72">
        <v>0</v>
      </c>
      <c r="DC35" s="74"/>
    </row>
    <row r="36" spans="1:107" ht="16.5" thickTop="1" thickBot="1" x14ac:dyDescent="0.3">
      <c r="A36" s="146">
        <v>8734</v>
      </c>
      <c r="B36" s="25" t="s">
        <v>88</v>
      </c>
      <c r="C36" s="26">
        <v>2022</v>
      </c>
      <c r="D36" s="52">
        <v>29</v>
      </c>
      <c r="E36" s="53">
        <v>0</v>
      </c>
      <c r="F36" s="52">
        <v>31</v>
      </c>
      <c r="G36" s="53">
        <v>0</v>
      </c>
      <c r="H36" s="52">
        <v>124</v>
      </c>
      <c r="I36" s="53">
        <v>0</v>
      </c>
      <c r="J36" s="52">
        <v>237</v>
      </c>
      <c r="K36" s="53">
        <v>0</v>
      </c>
      <c r="L36" s="52">
        <v>30</v>
      </c>
      <c r="M36" s="53">
        <v>0</v>
      </c>
      <c r="N36" s="52">
        <v>68</v>
      </c>
      <c r="O36" s="53">
        <v>0</v>
      </c>
      <c r="P36" s="52">
        <v>15</v>
      </c>
      <c r="Q36" s="53">
        <v>0</v>
      </c>
      <c r="R36" s="52">
        <v>48</v>
      </c>
      <c r="S36" s="53">
        <v>0</v>
      </c>
      <c r="T36" s="52">
        <v>122</v>
      </c>
      <c r="U36" s="53">
        <v>0</v>
      </c>
      <c r="V36" s="52">
        <v>139</v>
      </c>
      <c r="W36" s="54">
        <v>20</v>
      </c>
      <c r="X36" s="54">
        <v>274</v>
      </c>
      <c r="Y36" s="54">
        <v>114</v>
      </c>
      <c r="Z36" s="54">
        <v>145</v>
      </c>
      <c r="AA36" s="54">
        <v>248</v>
      </c>
      <c r="AB36" s="54">
        <v>42</v>
      </c>
      <c r="AC36" s="54">
        <v>127</v>
      </c>
      <c r="AD36" s="54">
        <v>460</v>
      </c>
      <c r="AE36" s="54">
        <v>244</v>
      </c>
      <c r="AF36" s="54">
        <v>12</v>
      </c>
      <c r="AG36" s="55">
        <v>192</v>
      </c>
      <c r="AH36" s="55">
        <v>43</v>
      </c>
      <c r="AI36" s="55">
        <v>295</v>
      </c>
      <c r="AJ36" s="54">
        <v>15</v>
      </c>
      <c r="AK36" s="54">
        <v>0</v>
      </c>
      <c r="AL36" s="53">
        <v>0</v>
      </c>
      <c r="AM36" s="53">
        <v>0</v>
      </c>
      <c r="AN36" s="53">
        <v>0</v>
      </c>
      <c r="AO36" s="53">
        <v>0</v>
      </c>
      <c r="AP36" s="56">
        <v>0</v>
      </c>
      <c r="AQ36" s="55">
        <v>24</v>
      </c>
      <c r="AR36" s="57">
        <v>92</v>
      </c>
      <c r="AS36" s="58">
        <v>1</v>
      </c>
      <c r="AT36" s="59">
        <v>2</v>
      </c>
      <c r="AU36" s="60">
        <v>11</v>
      </c>
      <c r="AV36" s="58">
        <v>1</v>
      </c>
      <c r="AW36" s="59">
        <v>0</v>
      </c>
      <c r="AX36" s="60">
        <v>11</v>
      </c>
      <c r="AY36" s="58">
        <v>0</v>
      </c>
      <c r="AZ36" s="59">
        <v>0</v>
      </c>
      <c r="BA36" s="60">
        <v>0</v>
      </c>
      <c r="BB36" s="58">
        <v>0</v>
      </c>
      <c r="BC36" s="59">
        <v>0</v>
      </c>
      <c r="BD36" s="60">
        <v>0</v>
      </c>
      <c r="BE36" s="58">
        <v>1</v>
      </c>
      <c r="BF36" s="59">
        <v>5</v>
      </c>
      <c r="BG36" s="60">
        <v>4</v>
      </c>
      <c r="BH36" s="61">
        <v>0</v>
      </c>
      <c r="BI36" s="62">
        <v>0</v>
      </c>
      <c r="BJ36" s="63">
        <v>0</v>
      </c>
      <c r="BK36" s="54">
        <v>0</v>
      </c>
      <c r="BL36" s="56">
        <v>0</v>
      </c>
      <c r="BM36" s="62">
        <v>0</v>
      </c>
      <c r="BN36" s="63">
        <v>0</v>
      </c>
      <c r="BO36" s="54">
        <v>0</v>
      </c>
      <c r="BP36" s="56">
        <v>0</v>
      </c>
      <c r="BQ36" s="62">
        <v>0</v>
      </c>
      <c r="BR36" s="57">
        <v>0</v>
      </c>
      <c r="BS36" s="64">
        <v>0</v>
      </c>
      <c r="BT36" s="65">
        <v>0</v>
      </c>
      <c r="BU36" s="66">
        <v>0</v>
      </c>
      <c r="BV36" s="67">
        <v>0</v>
      </c>
      <c r="BW36" s="64">
        <v>0</v>
      </c>
      <c r="BX36" s="65">
        <v>0</v>
      </c>
      <c r="BY36" s="66">
        <v>0</v>
      </c>
      <c r="BZ36" s="67">
        <v>0</v>
      </c>
      <c r="CA36" s="64">
        <v>0</v>
      </c>
      <c r="CB36" s="65">
        <v>0</v>
      </c>
      <c r="CC36" s="68">
        <v>0</v>
      </c>
      <c r="CD36" s="271">
        <v>0</v>
      </c>
      <c r="CE36" s="272"/>
      <c r="CF36" s="271">
        <v>0</v>
      </c>
      <c r="CG36" s="272"/>
      <c r="CH36" s="271">
        <v>0</v>
      </c>
      <c r="CI36" s="272"/>
      <c r="CJ36" s="271">
        <v>0</v>
      </c>
      <c r="CK36" s="272"/>
      <c r="CL36" s="271">
        <v>0</v>
      </c>
      <c r="CM36" s="272"/>
      <c r="CN36" s="69">
        <v>0</v>
      </c>
      <c r="CO36" s="70">
        <v>0</v>
      </c>
      <c r="CP36" s="71">
        <v>0</v>
      </c>
      <c r="CQ36" s="69">
        <v>0</v>
      </c>
      <c r="CR36" s="70">
        <v>0</v>
      </c>
      <c r="CS36" s="72">
        <v>0</v>
      </c>
      <c r="CT36" s="73">
        <v>0</v>
      </c>
      <c r="CU36" s="70">
        <v>0</v>
      </c>
      <c r="CV36" s="71">
        <v>0</v>
      </c>
      <c r="CW36" s="69">
        <v>0</v>
      </c>
      <c r="CX36" s="70">
        <v>0</v>
      </c>
      <c r="CY36" s="72">
        <v>0</v>
      </c>
      <c r="CZ36" s="73">
        <v>0</v>
      </c>
      <c r="DA36" s="70">
        <v>0</v>
      </c>
      <c r="DB36" s="72">
        <v>0</v>
      </c>
      <c r="DC36" s="74"/>
    </row>
    <row r="37" spans="1:107" ht="16.5" thickTop="1" thickBot="1" x14ac:dyDescent="0.3">
      <c r="A37" s="147">
        <v>714</v>
      </c>
      <c r="B37" s="25" t="s">
        <v>88</v>
      </c>
      <c r="C37" s="26">
        <v>2022</v>
      </c>
      <c r="D37" s="52">
        <v>84</v>
      </c>
      <c r="E37" s="53">
        <v>0</v>
      </c>
      <c r="F37" s="52">
        <v>100</v>
      </c>
      <c r="G37" s="53">
        <v>0</v>
      </c>
      <c r="H37" s="52">
        <v>21</v>
      </c>
      <c r="I37" s="53">
        <v>0</v>
      </c>
      <c r="J37" s="52">
        <v>72</v>
      </c>
      <c r="K37" s="53">
        <v>0</v>
      </c>
      <c r="L37" s="52">
        <v>17</v>
      </c>
      <c r="M37" s="53">
        <v>0</v>
      </c>
      <c r="N37" s="52">
        <v>28</v>
      </c>
      <c r="O37" s="53">
        <v>0</v>
      </c>
      <c r="P37" s="52">
        <v>13</v>
      </c>
      <c r="Q37" s="53">
        <v>0</v>
      </c>
      <c r="R37" s="52">
        <v>82</v>
      </c>
      <c r="S37" s="53">
        <v>0</v>
      </c>
      <c r="T37" s="52">
        <v>26</v>
      </c>
      <c r="U37" s="53">
        <v>0</v>
      </c>
      <c r="V37" s="52">
        <v>49</v>
      </c>
      <c r="W37" s="54">
        <v>3</v>
      </c>
      <c r="X37" s="54">
        <v>99</v>
      </c>
      <c r="Y37" s="54">
        <v>48</v>
      </c>
      <c r="Z37" s="54">
        <v>36</v>
      </c>
      <c r="AA37" s="54">
        <v>113</v>
      </c>
      <c r="AB37" s="54">
        <v>9</v>
      </c>
      <c r="AC37" s="54">
        <v>82</v>
      </c>
      <c r="AD37" s="54">
        <v>97</v>
      </c>
      <c r="AE37" s="54">
        <v>28</v>
      </c>
      <c r="AF37" s="54">
        <v>7</v>
      </c>
      <c r="AG37" s="55">
        <v>22</v>
      </c>
      <c r="AH37" s="55">
        <v>85</v>
      </c>
      <c r="AI37" s="55">
        <v>18</v>
      </c>
      <c r="AJ37" s="54">
        <v>0</v>
      </c>
      <c r="AK37" s="54">
        <v>0</v>
      </c>
      <c r="AL37" s="53">
        <v>0</v>
      </c>
      <c r="AM37" s="53">
        <v>0</v>
      </c>
      <c r="AN37" s="53">
        <v>0</v>
      </c>
      <c r="AO37" s="53">
        <v>0</v>
      </c>
      <c r="AP37" s="56">
        <v>15</v>
      </c>
      <c r="AQ37" s="55">
        <v>11</v>
      </c>
      <c r="AR37" s="57">
        <v>46</v>
      </c>
      <c r="AS37" s="58">
        <v>5</v>
      </c>
      <c r="AT37" s="59">
        <v>16</v>
      </c>
      <c r="AU37" s="60">
        <v>65</v>
      </c>
      <c r="AV37" s="58">
        <v>3</v>
      </c>
      <c r="AW37" s="59">
        <v>2</v>
      </c>
      <c r="AX37" s="60">
        <v>20</v>
      </c>
      <c r="AY37" s="58">
        <v>0</v>
      </c>
      <c r="AZ37" s="59">
        <v>0</v>
      </c>
      <c r="BA37" s="60">
        <v>0</v>
      </c>
      <c r="BB37" s="58">
        <v>0</v>
      </c>
      <c r="BC37" s="59">
        <v>0</v>
      </c>
      <c r="BD37" s="60">
        <v>0</v>
      </c>
      <c r="BE37" s="58">
        <v>0</v>
      </c>
      <c r="BF37" s="59">
        <v>0</v>
      </c>
      <c r="BG37" s="60">
        <v>0</v>
      </c>
      <c r="BH37" s="61">
        <v>82</v>
      </c>
      <c r="BI37" s="62">
        <v>0</v>
      </c>
      <c r="BJ37" s="63">
        <v>0</v>
      </c>
      <c r="BK37" s="54">
        <v>0</v>
      </c>
      <c r="BL37" s="56">
        <v>0</v>
      </c>
      <c r="BM37" s="62">
        <v>0</v>
      </c>
      <c r="BN37" s="63">
        <v>0</v>
      </c>
      <c r="BO37" s="54">
        <v>10</v>
      </c>
      <c r="BP37" s="56">
        <v>21</v>
      </c>
      <c r="BQ37" s="62">
        <v>11</v>
      </c>
      <c r="BR37" s="57">
        <v>40</v>
      </c>
      <c r="BS37" s="64">
        <v>2</v>
      </c>
      <c r="BT37" s="65">
        <v>5</v>
      </c>
      <c r="BU37" s="66">
        <v>1</v>
      </c>
      <c r="BV37" s="67">
        <v>3</v>
      </c>
      <c r="BW37" s="64">
        <v>0</v>
      </c>
      <c r="BX37" s="65">
        <v>0</v>
      </c>
      <c r="BY37" s="66">
        <v>0</v>
      </c>
      <c r="BZ37" s="67">
        <v>0</v>
      </c>
      <c r="CA37" s="64">
        <v>0</v>
      </c>
      <c r="CB37" s="65">
        <v>0</v>
      </c>
      <c r="CC37" s="68">
        <v>0</v>
      </c>
      <c r="CD37" s="271">
        <v>0</v>
      </c>
      <c r="CE37" s="272"/>
      <c r="CF37" s="271">
        <v>0</v>
      </c>
      <c r="CG37" s="272"/>
      <c r="CH37" s="271">
        <v>0</v>
      </c>
      <c r="CI37" s="272"/>
      <c r="CJ37" s="271">
        <v>0</v>
      </c>
      <c r="CK37" s="272"/>
      <c r="CL37" s="271">
        <v>0</v>
      </c>
      <c r="CM37" s="272"/>
      <c r="CN37" s="69">
        <v>0</v>
      </c>
      <c r="CO37" s="70">
        <v>0</v>
      </c>
      <c r="CP37" s="71">
        <v>0</v>
      </c>
      <c r="CQ37" s="69">
        <v>0</v>
      </c>
      <c r="CR37" s="70">
        <v>0</v>
      </c>
      <c r="CS37" s="72">
        <v>0</v>
      </c>
      <c r="CT37" s="73">
        <v>0</v>
      </c>
      <c r="CU37" s="70">
        <v>0</v>
      </c>
      <c r="CV37" s="71">
        <v>0</v>
      </c>
      <c r="CW37" s="69">
        <v>0</v>
      </c>
      <c r="CX37" s="70">
        <v>0</v>
      </c>
      <c r="CY37" s="72">
        <v>0</v>
      </c>
      <c r="CZ37" s="73">
        <v>6</v>
      </c>
      <c r="DA37" s="70">
        <v>6</v>
      </c>
      <c r="DB37" s="72">
        <v>0</v>
      </c>
      <c r="DC37" s="74"/>
    </row>
    <row r="38" spans="1:107" ht="16.5" thickTop="1" thickBot="1" x14ac:dyDescent="0.3">
      <c r="A38" s="144">
        <v>6435</v>
      </c>
      <c r="B38" s="25" t="s">
        <v>88</v>
      </c>
      <c r="C38" s="26">
        <v>2022</v>
      </c>
      <c r="D38" s="52">
        <v>3</v>
      </c>
      <c r="E38" s="53">
        <v>0</v>
      </c>
      <c r="F38" s="52">
        <v>18</v>
      </c>
      <c r="G38" s="53">
        <v>0</v>
      </c>
      <c r="H38" s="52">
        <v>1</v>
      </c>
      <c r="I38" s="53">
        <v>0</v>
      </c>
      <c r="J38" s="52">
        <v>4</v>
      </c>
      <c r="K38" s="53">
        <v>0</v>
      </c>
      <c r="L38" s="52">
        <v>4</v>
      </c>
      <c r="M38" s="53">
        <v>0</v>
      </c>
      <c r="N38" s="52">
        <v>4</v>
      </c>
      <c r="O38" s="53">
        <v>0</v>
      </c>
      <c r="P38" s="52">
        <v>12</v>
      </c>
      <c r="Q38" s="53">
        <v>0</v>
      </c>
      <c r="R38" s="52">
        <v>6</v>
      </c>
      <c r="S38" s="53">
        <v>0</v>
      </c>
      <c r="T38" s="52">
        <v>6</v>
      </c>
      <c r="U38" s="53">
        <v>0</v>
      </c>
      <c r="V38" s="52">
        <v>8</v>
      </c>
      <c r="W38" s="54">
        <v>4</v>
      </c>
      <c r="X38" s="54">
        <v>4</v>
      </c>
      <c r="Y38" s="54">
        <v>4</v>
      </c>
      <c r="Z38" s="54">
        <v>8</v>
      </c>
      <c r="AA38" s="54">
        <v>18</v>
      </c>
      <c r="AB38" s="54">
        <v>0</v>
      </c>
      <c r="AC38" s="54">
        <v>0</v>
      </c>
      <c r="AD38" s="54">
        <v>26</v>
      </c>
      <c r="AE38" s="54">
        <v>0</v>
      </c>
      <c r="AF38" s="54">
        <v>0</v>
      </c>
      <c r="AG38" s="55">
        <v>26</v>
      </c>
      <c r="AH38" s="55">
        <v>20</v>
      </c>
      <c r="AI38" s="55">
        <v>8</v>
      </c>
      <c r="AJ38" s="54">
        <v>0</v>
      </c>
      <c r="AK38" s="54">
        <v>0</v>
      </c>
      <c r="AL38" s="53">
        <v>0</v>
      </c>
      <c r="AM38" s="53">
        <v>0</v>
      </c>
      <c r="AN38" s="53">
        <v>0</v>
      </c>
      <c r="AO38" s="53">
        <v>0</v>
      </c>
      <c r="AP38" s="56">
        <v>0</v>
      </c>
      <c r="AQ38" s="55">
        <v>0</v>
      </c>
      <c r="AR38" s="57">
        <v>0</v>
      </c>
      <c r="AS38" s="58">
        <v>0</v>
      </c>
      <c r="AT38" s="59">
        <v>0</v>
      </c>
      <c r="AU38" s="60">
        <v>0</v>
      </c>
      <c r="AV38" s="58">
        <v>0</v>
      </c>
      <c r="AW38" s="59">
        <v>0</v>
      </c>
      <c r="AX38" s="60">
        <v>0</v>
      </c>
      <c r="AY38" s="58">
        <v>0</v>
      </c>
      <c r="AZ38" s="59">
        <v>0</v>
      </c>
      <c r="BA38" s="60">
        <v>0</v>
      </c>
      <c r="BB38" s="58">
        <v>0</v>
      </c>
      <c r="BC38" s="59">
        <v>0</v>
      </c>
      <c r="BD38" s="60">
        <v>0</v>
      </c>
      <c r="BE38" s="58">
        <v>0</v>
      </c>
      <c r="BF38" s="59">
        <v>0</v>
      </c>
      <c r="BG38" s="60">
        <v>0</v>
      </c>
      <c r="BH38" s="61">
        <v>0</v>
      </c>
      <c r="BI38" s="62">
        <v>0</v>
      </c>
      <c r="BJ38" s="63">
        <v>0</v>
      </c>
      <c r="BK38" s="54">
        <v>0</v>
      </c>
      <c r="BL38" s="56">
        <v>0</v>
      </c>
      <c r="BM38" s="62">
        <v>0</v>
      </c>
      <c r="BN38" s="63">
        <v>0</v>
      </c>
      <c r="BO38" s="54">
        <v>0</v>
      </c>
      <c r="BP38" s="56">
        <v>0</v>
      </c>
      <c r="BQ38" s="62">
        <v>0</v>
      </c>
      <c r="BR38" s="57">
        <v>0</v>
      </c>
      <c r="BS38" s="64">
        <v>0</v>
      </c>
      <c r="BT38" s="65">
        <v>0</v>
      </c>
      <c r="BU38" s="66">
        <v>0</v>
      </c>
      <c r="BV38" s="67">
        <v>0</v>
      </c>
      <c r="BW38" s="64">
        <v>0</v>
      </c>
      <c r="BX38" s="65">
        <v>0</v>
      </c>
      <c r="BY38" s="66">
        <v>0</v>
      </c>
      <c r="BZ38" s="67">
        <v>0</v>
      </c>
      <c r="CA38" s="64">
        <v>0</v>
      </c>
      <c r="CB38" s="65">
        <v>0</v>
      </c>
      <c r="CC38" s="68">
        <v>0</v>
      </c>
      <c r="CD38" s="271">
        <v>0</v>
      </c>
      <c r="CE38" s="272"/>
      <c r="CF38" s="271">
        <v>0</v>
      </c>
      <c r="CG38" s="272"/>
      <c r="CH38" s="271">
        <v>0</v>
      </c>
      <c r="CI38" s="272"/>
      <c r="CJ38" s="271">
        <v>0</v>
      </c>
      <c r="CK38" s="272"/>
      <c r="CL38" s="271">
        <v>0</v>
      </c>
      <c r="CM38" s="272"/>
      <c r="CN38" s="69">
        <v>0</v>
      </c>
      <c r="CO38" s="70">
        <v>0</v>
      </c>
      <c r="CP38" s="71">
        <v>0</v>
      </c>
      <c r="CQ38" s="69">
        <v>0</v>
      </c>
      <c r="CR38" s="70">
        <v>0</v>
      </c>
      <c r="CS38" s="72">
        <v>0</v>
      </c>
      <c r="CT38" s="73">
        <v>0</v>
      </c>
      <c r="CU38" s="70">
        <v>0</v>
      </c>
      <c r="CV38" s="71">
        <v>0</v>
      </c>
      <c r="CW38" s="69">
        <v>0</v>
      </c>
      <c r="CX38" s="70">
        <v>0</v>
      </c>
      <c r="CY38" s="72">
        <v>0</v>
      </c>
      <c r="CZ38" s="73">
        <v>0</v>
      </c>
      <c r="DA38" s="70">
        <v>0</v>
      </c>
      <c r="DB38" s="72">
        <v>0</v>
      </c>
      <c r="DC38" s="74"/>
    </row>
    <row r="39" spans="1:107" ht="16.5" thickTop="1" thickBot="1" x14ac:dyDescent="0.3">
      <c r="A39" s="143">
        <v>692</v>
      </c>
      <c r="B39" s="25" t="s">
        <v>88</v>
      </c>
      <c r="C39" s="26">
        <v>2022</v>
      </c>
      <c r="D39" s="52">
        <v>0</v>
      </c>
      <c r="E39" s="53">
        <v>0</v>
      </c>
      <c r="F39" s="52">
        <v>1</v>
      </c>
      <c r="G39" s="53">
        <v>0</v>
      </c>
      <c r="H39" s="52">
        <v>2</v>
      </c>
      <c r="I39" s="53">
        <v>0</v>
      </c>
      <c r="J39" s="52">
        <v>3</v>
      </c>
      <c r="K39" s="53">
        <v>0</v>
      </c>
      <c r="L39" s="52">
        <v>3</v>
      </c>
      <c r="M39" s="53">
        <v>0</v>
      </c>
      <c r="N39" s="52">
        <v>1</v>
      </c>
      <c r="O39" s="53">
        <v>0</v>
      </c>
      <c r="P39" s="52">
        <v>11</v>
      </c>
      <c r="Q39" s="53">
        <v>0</v>
      </c>
      <c r="R39" s="52">
        <v>8</v>
      </c>
      <c r="S39" s="53">
        <v>0</v>
      </c>
      <c r="T39" s="52">
        <v>16</v>
      </c>
      <c r="U39" s="53">
        <v>0</v>
      </c>
      <c r="V39" s="52">
        <v>9</v>
      </c>
      <c r="W39" s="54">
        <v>5</v>
      </c>
      <c r="X39" s="54">
        <v>20</v>
      </c>
      <c r="Y39" s="54">
        <v>14</v>
      </c>
      <c r="Z39" s="54">
        <v>5</v>
      </c>
      <c r="AA39" s="54">
        <v>3</v>
      </c>
      <c r="AB39" s="54">
        <v>1</v>
      </c>
      <c r="AC39" s="54">
        <v>7</v>
      </c>
      <c r="AD39" s="54">
        <v>48</v>
      </c>
      <c r="AE39" s="54">
        <v>9</v>
      </c>
      <c r="AF39" s="54">
        <v>0</v>
      </c>
      <c r="AG39" s="55">
        <v>24</v>
      </c>
      <c r="AH39" s="55">
        <v>11</v>
      </c>
      <c r="AI39" s="55">
        <v>39</v>
      </c>
      <c r="AJ39" s="54">
        <v>0</v>
      </c>
      <c r="AK39" s="54">
        <v>0</v>
      </c>
      <c r="AL39" s="53">
        <v>0</v>
      </c>
      <c r="AM39" s="53">
        <v>0</v>
      </c>
      <c r="AN39" s="53">
        <v>0</v>
      </c>
      <c r="AO39" s="53">
        <v>0</v>
      </c>
      <c r="AP39" s="56">
        <v>0</v>
      </c>
      <c r="AQ39" s="55">
        <v>1</v>
      </c>
      <c r="AR39" s="57">
        <v>0</v>
      </c>
      <c r="AS39" s="58">
        <v>0</v>
      </c>
      <c r="AT39" s="59">
        <v>0</v>
      </c>
      <c r="AU39" s="60">
        <v>0</v>
      </c>
      <c r="AV39" s="58">
        <v>0</v>
      </c>
      <c r="AW39" s="59">
        <v>0</v>
      </c>
      <c r="AX39" s="60">
        <v>0</v>
      </c>
      <c r="AY39" s="58">
        <v>0</v>
      </c>
      <c r="AZ39" s="59">
        <v>0</v>
      </c>
      <c r="BA39" s="60">
        <v>0</v>
      </c>
      <c r="BB39" s="58">
        <v>0</v>
      </c>
      <c r="BC39" s="59">
        <v>0</v>
      </c>
      <c r="BD39" s="60"/>
      <c r="BE39" s="58">
        <v>0</v>
      </c>
      <c r="BF39" s="59">
        <v>0</v>
      </c>
      <c r="BG39" s="60">
        <v>0</v>
      </c>
      <c r="BH39" s="61">
        <v>0</v>
      </c>
      <c r="BI39" s="62">
        <v>0</v>
      </c>
      <c r="BJ39" s="63">
        <v>0</v>
      </c>
      <c r="BK39" s="54">
        <v>0</v>
      </c>
      <c r="BL39" s="56">
        <v>0</v>
      </c>
      <c r="BM39" s="62">
        <v>0</v>
      </c>
      <c r="BN39" s="63">
        <v>0</v>
      </c>
      <c r="BO39" s="54">
        <v>0</v>
      </c>
      <c r="BP39" s="56">
        <v>0</v>
      </c>
      <c r="BQ39" s="62">
        <v>0</v>
      </c>
      <c r="BR39" s="57">
        <v>0</v>
      </c>
      <c r="BS39" s="64">
        <v>0</v>
      </c>
      <c r="BT39" s="65">
        <v>0</v>
      </c>
      <c r="BU39" s="66">
        <v>0</v>
      </c>
      <c r="BV39" s="67">
        <v>0</v>
      </c>
      <c r="BW39" s="64">
        <v>0</v>
      </c>
      <c r="BX39" s="65">
        <v>0</v>
      </c>
      <c r="BY39" s="66">
        <v>0</v>
      </c>
      <c r="BZ39" s="67">
        <v>0</v>
      </c>
      <c r="CA39" s="64">
        <v>0</v>
      </c>
      <c r="CB39" s="65">
        <v>0</v>
      </c>
      <c r="CC39" s="68">
        <v>0</v>
      </c>
      <c r="CD39" s="271">
        <v>0</v>
      </c>
      <c r="CE39" s="272"/>
      <c r="CF39" s="271">
        <v>0</v>
      </c>
      <c r="CG39" s="272"/>
      <c r="CH39" s="271">
        <v>0</v>
      </c>
      <c r="CI39" s="272"/>
      <c r="CJ39" s="271">
        <v>0</v>
      </c>
      <c r="CK39" s="272"/>
      <c r="CL39" s="271">
        <v>0</v>
      </c>
      <c r="CM39" s="272"/>
      <c r="CN39" s="69">
        <v>0</v>
      </c>
      <c r="CO39" s="70">
        <v>0</v>
      </c>
      <c r="CP39" s="71">
        <v>0</v>
      </c>
      <c r="CQ39" s="69">
        <v>0</v>
      </c>
      <c r="CR39" s="70">
        <v>0</v>
      </c>
      <c r="CS39" s="72">
        <v>0</v>
      </c>
      <c r="CT39" s="73">
        <v>0</v>
      </c>
      <c r="CU39" s="70">
        <v>0</v>
      </c>
      <c r="CV39" s="71">
        <v>0</v>
      </c>
      <c r="CW39" s="69">
        <v>0</v>
      </c>
      <c r="CX39" s="70">
        <v>0</v>
      </c>
      <c r="CY39" s="72">
        <v>0</v>
      </c>
      <c r="CZ39" s="73">
        <v>0</v>
      </c>
      <c r="DA39" s="70">
        <v>0</v>
      </c>
      <c r="DB39" s="72">
        <v>0</v>
      </c>
      <c r="DC39" s="74"/>
    </row>
    <row r="40" spans="1:107" ht="16.5" thickTop="1" thickBot="1" x14ac:dyDescent="0.3">
      <c r="A40" s="146">
        <v>7319</v>
      </c>
      <c r="B40" s="25" t="s">
        <v>88</v>
      </c>
      <c r="C40" s="26">
        <v>2022</v>
      </c>
      <c r="D40" s="52">
        <v>0</v>
      </c>
      <c r="E40" s="53">
        <v>0</v>
      </c>
      <c r="F40" s="52">
        <v>1</v>
      </c>
      <c r="G40" s="53">
        <v>0</v>
      </c>
      <c r="H40" s="52">
        <v>5</v>
      </c>
      <c r="I40" s="53">
        <v>0</v>
      </c>
      <c r="J40" s="52">
        <v>14</v>
      </c>
      <c r="K40" s="53">
        <v>0</v>
      </c>
      <c r="L40" s="52">
        <v>1</v>
      </c>
      <c r="M40" s="53">
        <v>0</v>
      </c>
      <c r="N40" s="52">
        <v>4</v>
      </c>
      <c r="O40" s="53">
        <v>0</v>
      </c>
      <c r="P40" s="52">
        <v>14</v>
      </c>
      <c r="Q40" s="53">
        <v>0</v>
      </c>
      <c r="R40" s="52">
        <v>3</v>
      </c>
      <c r="S40" s="53">
        <v>0</v>
      </c>
      <c r="T40" s="52">
        <v>10</v>
      </c>
      <c r="U40" s="53">
        <v>0</v>
      </c>
      <c r="V40" s="52">
        <v>17</v>
      </c>
      <c r="W40" s="54">
        <v>2</v>
      </c>
      <c r="X40" s="54">
        <v>32</v>
      </c>
      <c r="Y40" s="54">
        <v>15</v>
      </c>
      <c r="Z40" s="54">
        <v>15</v>
      </c>
      <c r="AA40" s="54">
        <v>5</v>
      </c>
      <c r="AB40" s="54">
        <v>0</v>
      </c>
      <c r="AC40" s="54">
        <v>12</v>
      </c>
      <c r="AD40" s="54">
        <v>49</v>
      </c>
      <c r="AE40" s="54">
        <v>6</v>
      </c>
      <c r="AF40" s="54">
        <v>2</v>
      </c>
      <c r="AG40" s="55">
        <v>24</v>
      </c>
      <c r="AH40" s="55">
        <v>10</v>
      </c>
      <c r="AI40" s="55">
        <v>40</v>
      </c>
      <c r="AJ40" s="54">
        <v>0</v>
      </c>
      <c r="AK40" s="54">
        <v>0</v>
      </c>
      <c r="AL40" s="53">
        <v>0</v>
      </c>
      <c r="AM40" s="53">
        <v>0</v>
      </c>
      <c r="AN40" s="53">
        <v>0</v>
      </c>
      <c r="AO40" s="53">
        <v>0</v>
      </c>
      <c r="AP40" s="56">
        <v>0</v>
      </c>
      <c r="AQ40" s="55">
        <v>5</v>
      </c>
      <c r="AR40" s="57">
        <v>6</v>
      </c>
      <c r="AS40" s="58">
        <v>0</v>
      </c>
      <c r="AT40" s="59">
        <v>0</v>
      </c>
      <c r="AU40" s="60">
        <v>0</v>
      </c>
      <c r="AV40" s="58">
        <v>0</v>
      </c>
      <c r="AW40" s="59">
        <v>0</v>
      </c>
      <c r="AX40" s="60">
        <v>0</v>
      </c>
      <c r="AY40" s="58">
        <v>0</v>
      </c>
      <c r="AZ40" s="59">
        <v>0</v>
      </c>
      <c r="BA40" s="60">
        <v>0</v>
      </c>
      <c r="BB40" s="58">
        <v>0</v>
      </c>
      <c r="BC40" s="59">
        <v>0</v>
      </c>
      <c r="BD40" s="60">
        <v>0</v>
      </c>
      <c r="BE40" s="58">
        <v>0</v>
      </c>
      <c r="BF40" s="59">
        <v>0</v>
      </c>
      <c r="BG40" s="60">
        <v>0</v>
      </c>
      <c r="BH40" s="75">
        <v>0</v>
      </c>
      <c r="BI40" s="62">
        <v>0</v>
      </c>
      <c r="BJ40" s="63">
        <v>0</v>
      </c>
      <c r="BK40" s="54">
        <v>0</v>
      </c>
      <c r="BL40" s="56">
        <v>0</v>
      </c>
      <c r="BM40" s="62">
        <v>0</v>
      </c>
      <c r="BN40" s="63">
        <v>0</v>
      </c>
      <c r="BO40" s="54">
        <v>0</v>
      </c>
      <c r="BP40" s="56">
        <v>0</v>
      </c>
      <c r="BQ40" s="62">
        <v>0</v>
      </c>
      <c r="BR40" s="57">
        <v>0</v>
      </c>
      <c r="BS40" s="64">
        <v>0</v>
      </c>
      <c r="BT40" s="65">
        <v>0</v>
      </c>
      <c r="BU40" s="66">
        <v>0</v>
      </c>
      <c r="BV40" s="67">
        <v>0</v>
      </c>
      <c r="BW40" s="64">
        <v>0</v>
      </c>
      <c r="BX40" s="65">
        <v>0</v>
      </c>
      <c r="BY40" s="66">
        <v>0</v>
      </c>
      <c r="BZ40" s="67">
        <v>0</v>
      </c>
      <c r="CA40" s="64">
        <v>0</v>
      </c>
      <c r="CB40" s="65">
        <v>0</v>
      </c>
      <c r="CC40" s="68">
        <v>0</v>
      </c>
      <c r="CD40" s="271">
        <v>0</v>
      </c>
      <c r="CE40" s="272"/>
      <c r="CF40" s="271">
        <v>0</v>
      </c>
      <c r="CG40" s="272"/>
      <c r="CH40" s="271">
        <v>0</v>
      </c>
      <c r="CI40" s="272"/>
      <c r="CJ40" s="271">
        <v>0</v>
      </c>
      <c r="CK40" s="272"/>
      <c r="CL40" s="271">
        <v>0</v>
      </c>
      <c r="CM40" s="272"/>
      <c r="CN40" s="69">
        <v>0</v>
      </c>
      <c r="CO40" s="70">
        <v>0</v>
      </c>
      <c r="CP40" s="71">
        <v>0</v>
      </c>
      <c r="CQ40" s="69">
        <v>0</v>
      </c>
      <c r="CR40" s="70">
        <v>0</v>
      </c>
      <c r="CS40" s="72">
        <v>0</v>
      </c>
      <c r="CT40" s="73">
        <v>0</v>
      </c>
      <c r="CU40" s="70">
        <v>0</v>
      </c>
      <c r="CV40" s="71">
        <v>0</v>
      </c>
      <c r="CW40" s="69">
        <v>0</v>
      </c>
      <c r="CX40" s="70">
        <v>0</v>
      </c>
      <c r="CY40" s="72">
        <v>0</v>
      </c>
      <c r="CZ40" s="73">
        <v>0</v>
      </c>
      <c r="DA40" s="70">
        <v>0</v>
      </c>
      <c r="DB40" s="72">
        <v>0</v>
      </c>
      <c r="DC40" s="74"/>
    </row>
    <row r="41" spans="1:107" ht="16.5" hidden="1" thickTop="1" thickBot="1" x14ac:dyDescent="0.3">
      <c r="A41" s="210"/>
      <c r="B41" s="25" t="s">
        <v>74</v>
      </c>
      <c r="C41" s="26">
        <v>2019</v>
      </c>
      <c r="D41" s="52"/>
      <c r="E41" s="53"/>
      <c r="F41" s="52"/>
      <c r="G41" s="53"/>
      <c r="H41" s="52"/>
      <c r="I41" s="53"/>
      <c r="J41" s="52"/>
      <c r="K41" s="53"/>
      <c r="L41" s="52"/>
      <c r="M41" s="53"/>
      <c r="N41" s="52"/>
      <c r="O41" s="53"/>
      <c r="P41" s="52"/>
      <c r="Q41" s="53"/>
      <c r="R41" s="52"/>
      <c r="S41" s="53"/>
      <c r="T41" s="52"/>
      <c r="U41" s="53"/>
      <c r="V41" s="52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5"/>
      <c r="AH41" s="55"/>
      <c r="AI41" s="55"/>
      <c r="AJ41" s="54"/>
      <c r="AK41" s="54"/>
      <c r="AL41" s="53"/>
      <c r="AM41" s="53"/>
      <c r="AN41" s="53"/>
      <c r="AO41" s="53"/>
      <c r="AP41" s="56"/>
      <c r="AQ41" s="55"/>
      <c r="AR41" s="57"/>
      <c r="AS41" s="58"/>
      <c r="AT41" s="59"/>
      <c r="AU41" s="60"/>
      <c r="AV41" s="58"/>
      <c r="AW41" s="59"/>
      <c r="AX41" s="60"/>
      <c r="AY41" s="58"/>
      <c r="AZ41" s="59"/>
      <c r="BA41" s="60"/>
      <c r="BB41" s="58"/>
      <c r="BC41" s="59"/>
      <c r="BD41" s="60"/>
      <c r="BE41" s="58"/>
      <c r="BF41" s="59"/>
      <c r="BG41" s="60"/>
      <c r="BH41" s="61"/>
      <c r="BI41" s="62"/>
      <c r="BJ41" s="63"/>
      <c r="BK41" s="54"/>
      <c r="BL41" s="56"/>
      <c r="BM41" s="62"/>
      <c r="BN41" s="63"/>
      <c r="BO41" s="54"/>
      <c r="BP41" s="56"/>
      <c r="BQ41" s="62"/>
      <c r="BR41" s="57"/>
      <c r="BS41" s="64"/>
      <c r="BT41" s="65"/>
      <c r="BU41" s="66"/>
      <c r="BV41" s="67"/>
      <c r="BW41" s="64"/>
      <c r="BX41" s="65"/>
      <c r="BY41" s="66"/>
      <c r="BZ41" s="67"/>
      <c r="CA41" s="64"/>
      <c r="CB41" s="65"/>
      <c r="CC41" s="68"/>
      <c r="CD41" s="271"/>
      <c r="CE41" s="272"/>
      <c r="CF41" s="271"/>
      <c r="CG41" s="272"/>
      <c r="CH41" s="271"/>
      <c r="CI41" s="272"/>
      <c r="CJ41" s="271"/>
      <c r="CK41" s="272"/>
      <c r="CL41" s="271"/>
      <c r="CM41" s="272"/>
      <c r="CN41" s="69"/>
      <c r="CO41" s="70"/>
      <c r="CP41" s="71"/>
      <c r="CQ41" s="69"/>
      <c r="CR41" s="70"/>
      <c r="CS41" s="72"/>
      <c r="CT41" s="73"/>
      <c r="CU41" s="70"/>
      <c r="CV41" s="71"/>
      <c r="CW41" s="69"/>
      <c r="CX41" s="70"/>
      <c r="CY41" s="72"/>
      <c r="CZ41" s="73"/>
      <c r="DA41" s="70"/>
      <c r="DB41" s="72"/>
      <c r="DC41" s="74"/>
    </row>
    <row r="42" spans="1:107" ht="16.5" hidden="1" thickTop="1" thickBot="1" x14ac:dyDescent="0.3">
      <c r="A42" s="210"/>
      <c r="B42" s="25" t="s">
        <v>74</v>
      </c>
      <c r="C42" s="26">
        <v>2019</v>
      </c>
      <c r="D42" s="52"/>
      <c r="E42" s="53"/>
      <c r="F42" s="52"/>
      <c r="G42" s="53"/>
      <c r="H42" s="52"/>
      <c r="I42" s="53"/>
      <c r="J42" s="52"/>
      <c r="K42" s="53"/>
      <c r="L42" s="52"/>
      <c r="M42" s="53"/>
      <c r="N42" s="52"/>
      <c r="O42" s="53"/>
      <c r="P42" s="52"/>
      <c r="Q42" s="53"/>
      <c r="R42" s="52"/>
      <c r="S42" s="53"/>
      <c r="T42" s="52"/>
      <c r="U42" s="53"/>
      <c r="V42" s="52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5"/>
      <c r="AH42" s="55"/>
      <c r="AI42" s="55"/>
      <c r="AJ42" s="54"/>
      <c r="AK42" s="54"/>
      <c r="AL42" s="53"/>
      <c r="AM42" s="53"/>
      <c r="AN42" s="53"/>
      <c r="AO42" s="53"/>
      <c r="AP42" s="56"/>
      <c r="AQ42" s="55"/>
      <c r="AR42" s="57"/>
      <c r="AS42" s="58"/>
      <c r="AT42" s="59"/>
      <c r="AU42" s="60"/>
      <c r="AV42" s="58"/>
      <c r="AW42" s="59"/>
      <c r="AX42" s="60"/>
      <c r="AY42" s="58"/>
      <c r="AZ42" s="59"/>
      <c r="BA42" s="60"/>
      <c r="BB42" s="58"/>
      <c r="BC42" s="59"/>
      <c r="BD42" s="60"/>
      <c r="BE42" s="58"/>
      <c r="BF42" s="59"/>
      <c r="BG42" s="60"/>
      <c r="BH42" s="61"/>
      <c r="BI42" s="62"/>
      <c r="BJ42" s="63"/>
      <c r="BK42" s="54"/>
      <c r="BL42" s="56"/>
      <c r="BM42" s="62"/>
      <c r="BN42" s="63"/>
      <c r="BO42" s="54"/>
      <c r="BP42" s="56"/>
      <c r="BQ42" s="62"/>
      <c r="BR42" s="57"/>
      <c r="BS42" s="64"/>
      <c r="BT42" s="65"/>
      <c r="BU42" s="66"/>
      <c r="BV42" s="67"/>
      <c r="BW42" s="64"/>
      <c r="BX42" s="65"/>
      <c r="BY42" s="66"/>
      <c r="BZ42" s="67"/>
      <c r="CA42" s="64"/>
      <c r="CB42" s="65"/>
      <c r="CC42" s="68"/>
      <c r="CD42" s="271"/>
      <c r="CE42" s="272"/>
      <c r="CF42" s="271"/>
      <c r="CG42" s="272"/>
      <c r="CH42" s="271"/>
      <c r="CI42" s="272"/>
      <c r="CJ42" s="271"/>
      <c r="CK42" s="272"/>
      <c r="CL42" s="271"/>
      <c r="CM42" s="272"/>
      <c r="CN42" s="69"/>
      <c r="CO42" s="70"/>
      <c r="CP42" s="71"/>
      <c r="CQ42" s="69"/>
      <c r="CR42" s="70"/>
      <c r="CS42" s="72"/>
      <c r="CT42" s="73"/>
      <c r="CU42" s="70"/>
      <c r="CV42" s="71"/>
      <c r="CW42" s="69"/>
      <c r="CX42" s="70"/>
      <c r="CY42" s="72"/>
      <c r="CZ42" s="73"/>
      <c r="DA42" s="70"/>
      <c r="DB42" s="72"/>
      <c r="DC42" s="74"/>
    </row>
    <row r="43" spans="1:107" ht="16.5" hidden="1" thickTop="1" thickBot="1" x14ac:dyDescent="0.3">
      <c r="A43" s="210"/>
      <c r="B43" s="25" t="s">
        <v>74</v>
      </c>
      <c r="C43" s="26">
        <v>2019</v>
      </c>
      <c r="D43" s="52"/>
      <c r="E43" s="53"/>
      <c r="F43" s="52"/>
      <c r="G43" s="53"/>
      <c r="H43" s="52"/>
      <c r="I43" s="53"/>
      <c r="J43" s="52"/>
      <c r="K43" s="53"/>
      <c r="L43" s="52"/>
      <c r="M43" s="53"/>
      <c r="N43" s="52"/>
      <c r="O43" s="53"/>
      <c r="P43" s="52"/>
      <c r="Q43" s="53"/>
      <c r="R43" s="52"/>
      <c r="S43" s="53"/>
      <c r="T43" s="52"/>
      <c r="U43" s="53"/>
      <c r="V43" s="52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5"/>
      <c r="AH43" s="55"/>
      <c r="AI43" s="55"/>
      <c r="AJ43" s="54"/>
      <c r="AK43" s="54"/>
      <c r="AL43" s="53"/>
      <c r="AM43" s="53"/>
      <c r="AN43" s="53"/>
      <c r="AO43" s="53"/>
      <c r="AP43" s="56"/>
      <c r="AQ43" s="55"/>
      <c r="AR43" s="57"/>
      <c r="AS43" s="58"/>
      <c r="AT43" s="59"/>
      <c r="AU43" s="60"/>
      <c r="AV43" s="58"/>
      <c r="AW43" s="59"/>
      <c r="AX43" s="60"/>
      <c r="AY43" s="58"/>
      <c r="AZ43" s="59"/>
      <c r="BA43" s="60"/>
      <c r="BB43" s="58"/>
      <c r="BC43" s="59"/>
      <c r="BD43" s="60"/>
      <c r="BE43" s="58"/>
      <c r="BF43" s="59"/>
      <c r="BG43" s="60"/>
      <c r="BH43" s="61"/>
      <c r="BI43" s="62"/>
      <c r="BJ43" s="63"/>
      <c r="BK43" s="54"/>
      <c r="BL43" s="56"/>
      <c r="BM43" s="62"/>
      <c r="BN43" s="63"/>
      <c r="BO43" s="54"/>
      <c r="BP43" s="56"/>
      <c r="BQ43" s="62"/>
      <c r="BR43" s="57"/>
      <c r="BS43" s="64"/>
      <c r="BT43" s="65"/>
      <c r="BU43" s="66"/>
      <c r="BV43" s="67"/>
      <c r="BW43" s="64"/>
      <c r="BX43" s="65"/>
      <c r="BY43" s="66"/>
      <c r="BZ43" s="67"/>
      <c r="CA43" s="64"/>
      <c r="CB43" s="65"/>
      <c r="CC43" s="68"/>
      <c r="CD43" s="271"/>
      <c r="CE43" s="272"/>
      <c r="CF43" s="271"/>
      <c r="CG43" s="272"/>
      <c r="CH43" s="271"/>
      <c r="CI43" s="272"/>
      <c r="CJ43" s="271"/>
      <c r="CK43" s="272"/>
      <c r="CL43" s="271"/>
      <c r="CM43" s="272"/>
      <c r="CN43" s="69"/>
      <c r="CO43" s="70"/>
      <c r="CP43" s="71"/>
      <c r="CQ43" s="69"/>
      <c r="CR43" s="70"/>
      <c r="CS43" s="72"/>
      <c r="CT43" s="73"/>
      <c r="CU43" s="70"/>
      <c r="CV43" s="71"/>
      <c r="CW43" s="69"/>
      <c r="CX43" s="70"/>
      <c r="CY43" s="72"/>
      <c r="CZ43" s="73"/>
      <c r="DA43" s="70"/>
      <c r="DB43" s="72"/>
      <c r="DC43" s="74"/>
    </row>
    <row r="44" spans="1:107" ht="16.5" hidden="1" thickTop="1" thickBot="1" x14ac:dyDescent="0.3">
      <c r="A44" s="210"/>
      <c r="B44" s="25" t="s">
        <v>74</v>
      </c>
      <c r="C44" s="26">
        <v>2019</v>
      </c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  <c r="P44" s="52"/>
      <c r="Q44" s="53"/>
      <c r="R44" s="52"/>
      <c r="S44" s="53"/>
      <c r="T44" s="52"/>
      <c r="U44" s="53"/>
      <c r="V44" s="52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5"/>
      <c r="AH44" s="55"/>
      <c r="AI44" s="55"/>
      <c r="AJ44" s="54"/>
      <c r="AK44" s="54"/>
      <c r="AL44" s="53"/>
      <c r="AM44" s="53"/>
      <c r="AN44" s="53"/>
      <c r="AO44" s="53"/>
      <c r="AP44" s="56"/>
      <c r="AQ44" s="55"/>
      <c r="AR44" s="57"/>
      <c r="AS44" s="58"/>
      <c r="AT44" s="59"/>
      <c r="AU44" s="60"/>
      <c r="AV44" s="58"/>
      <c r="AW44" s="59"/>
      <c r="AX44" s="60"/>
      <c r="AY44" s="58"/>
      <c r="AZ44" s="59"/>
      <c r="BA44" s="60"/>
      <c r="BB44" s="58"/>
      <c r="BC44" s="59"/>
      <c r="BD44" s="60"/>
      <c r="BE44" s="58"/>
      <c r="BF44" s="59"/>
      <c r="BG44" s="60"/>
      <c r="BH44" s="61"/>
      <c r="BI44" s="62"/>
      <c r="BJ44" s="63"/>
      <c r="BK44" s="54"/>
      <c r="BL44" s="56"/>
      <c r="BM44" s="62"/>
      <c r="BN44" s="63"/>
      <c r="BO44" s="54"/>
      <c r="BP44" s="56"/>
      <c r="BQ44" s="62"/>
      <c r="BR44" s="57"/>
      <c r="BS44" s="64"/>
      <c r="BT44" s="65"/>
      <c r="BU44" s="66"/>
      <c r="BV44" s="67"/>
      <c r="BW44" s="64"/>
      <c r="BX44" s="65"/>
      <c r="BY44" s="66"/>
      <c r="BZ44" s="67"/>
      <c r="CA44" s="64"/>
      <c r="CB44" s="65"/>
      <c r="CC44" s="68"/>
      <c r="CD44" s="271"/>
      <c r="CE44" s="272"/>
      <c r="CF44" s="271"/>
      <c r="CG44" s="272"/>
      <c r="CH44" s="271"/>
      <c r="CI44" s="272"/>
      <c r="CJ44" s="271"/>
      <c r="CK44" s="272"/>
      <c r="CL44" s="271"/>
      <c r="CM44" s="272"/>
      <c r="CN44" s="69"/>
      <c r="CO44" s="70"/>
      <c r="CP44" s="71"/>
      <c r="CQ44" s="69"/>
      <c r="CR44" s="70"/>
      <c r="CS44" s="72"/>
      <c r="CT44" s="73"/>
      <c r="CU44" s="70"/>
      <c r="CV44" s="71"/>
      <c r="CW44" s="69"/>
      <c r="CX44" s="70"/>
      <c r="CY44" s="72"/>
      <c r="CZ44" s="73"/>
      <c r="DA44" s="70"/>
      <c r="DB44" s="72"/>
      <c r="DC44" s="74"/>
    </row>
    <row r="45" spans="1:107" ht="16.5" hidden="1" thickTop="1" thickBot="1" x14ac:dyDescent="0.3">
      <c r="A45" s="210"/>
      <c r="B45" s="25" t="s">
        <v>74</v>
      </c>
      <c r="C45" s="26">
        <v>2019</v>
      </c>
      <c r="D45" s="52"/>
      <c r="E45" s="53"/>
      <c r="F45" s="52"/>
      <c r="G45" s="53"/>
      <c r="H45" s="52"/>
      <c r="I45" s="53"/>
      <c r="J45" s="52"/>
      <c r="K45" s="53"/>
      <c r="L45" s="52"/>
      <c r="M45" s="53"/>
      <c r="N45" s="52"/>
      <c r="O45" s="53"/>
      <c r="P45" s="52"/>
      <c r="Q45" s="53"/>
      <c r="R45" s="52"/>
      <c r="S45" s="53"/>
      <c r="T45" s="52"/>
      <c r="U45" s="53"/>
      <c r="V45" s="52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5"/>
      <c r="AH45" s="55"/>
      <c r="AI45" s="55"/>
      <c r="AJ45" s="54"/>
      <c r="AK45" s="54"/>
      <c r="AL45" s="53"/>
      <c r="AM45" s="53"/>
      <c r="AN45" s="53"/>
      <c r="AO45" s="53"/>
      <c r="AP45" s="56"/>
      <c r="AQ45" s="55"/>
      <c r="AR45" s="57"/>
      <c r="AS45" s="58"/>
      <c r="AT45" s="59"/>
      <c r="AU45" s="60"/>
      <c r="AV45" s="58"/>
      <c r="AW45" s="59"/>
      <c r="AX45" s="60"/>
      <c r="AY45" s="58"/>
      <c r="AZ45" s="59"/>
      <c r="BA45" s="60"/>
      <c r="BB45" s="58"/>
      <c r="BC45" s="59"/>
      <c r="BD45" s="60"/>
      <c r="BE45" s="58"/>
      <c r="BF45" s="59"/>
      <c r="BG45" s="60"/>
      <c r="BH45" s="61"/>
      <c r="BI45" s="62"/>
      <c r="BJ45" s="63"/>
      <c r="BK45" s="54"/>
      <c r="BL45" s="56"/>
      <c r="BM45" s="62"/>
      <c r="BN45" s="63"/>
      <c r="BO45" s="54"/>
      <c r="BP45" s="56"/>
      <c r="BQ45" s="62"/>
      <c r="BR45" s="57"/>
      <c r="BS45" s="64"/>
      <c r="BT45" s="65"/>
      <c r="BU45" s="66"/>
      <c r="BV45" s="67"/>
      <c r="BW45" s="64"/>
      <c r="BX45" s="65"/>
      <c r="BY45" s="66"/>
      <c r="BZ45" s="67"/>
      <c r="CA45" s="64"/>
      <c r="CB45" s="65"/>
      <c r="CC45" s="68"/>
      <c r="CD45" s="271"/>
      <c r="CE45" s="272"/>
      <c r="CF45" s="271"/>
      <c r="CG45" s="272"/>
      <c r="CH45" s="271"/>
      <c r="CI45" s="272"/>
      <c r="CJ45" s="271"/>
      <c r="CK45" s="272"/>
      <c r="CL45" s="271"/>
      <c r="CM45" s="272"/>
      <c r="CN45" s="69"/>
      <c r="CO45" s="70"/>
      <c r="CP45" s="71"/>
      <c r="CQ45" s="69"/>
      <c r="CR45" s="70"/>
      <c r="CS45" s="72"/>
      <c r="CT45" s="73"/>
      <c r="CU45" s="70"/>
      <c r="CV45" s="71"/>
      <c r="CW45" s="69"/>
      <c r="CX45" s="70"/>
      <c r="CY45" s="72"/>
      <c r="CZ45" s="73"/>
      <c r="DA45" s="70"/>
      <c r="DB45" s="72"/>
      <c r="DC45" s="74"/>
    </row>
    <row r="46" spans="1:107" ht="16.5" hidden="1" thickTop="1" thickBot="1" x14ac:dyDescent="0.3">
      <c r="A46" s="210"/>
      <c r="B46" s="25" t="s">
        <v>74</v>
      </c>
      <c r="C46" s="26">
        <v>2019</v>
      </c>
      <c r="D46" s="52"/>
      <c r="E46" s="53"/>
      <c r="F46" s="52"/>
      <c r="G46" s="53"/>
      <c r="H46" s="52"/>
      <c r="I46" s="53"/>
      <c r="J46" s="52"/>
      <c r="K46" s="53"/>
      <c r="L46" s="52"/>
      <c r="M46" s="53"/>
      <c r="N46" s="52"/>
      <c r="O46" s="53"/>
      <c r="P46" s="52"/>
      <c r="Q46" s="53"/>
      <c r="R46" s="52"/>
      <c r="S46" s="53"/>
      <c r="T46" s="52"/>
      <c r="U46" s="53"/>
      <c r="V46" s="52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5"/>
      <c r="AH46" s="55"/>
      <c r="AI46" s="55"/>
      <c r="AJ46" s="54"/>
      <c r="AK46" s="54"/>
      <c r="AL46" s="53"/>
      <c r="AM46" s="53"/>
      <c r="AN46" s="53"/>
      <c r="AO46" s="53"/>
      <c r="AP46" s="56"/>
      <c r="AQ46" s="55"/>
      <c r="AR46" s="57"/>
      <c r="AS46" s="58"/>
      <c r="AT46" s="59"/>
      <c r="AU46" s="60"/>
      <c r="AV46" s="58"/>
      <c r="AW46" s="59"/>
      <c r="AX46" s="60"/>
      <c r="AY46" s="58"/>
      <c r="AZ46" s="59"/>
      <c r="BA46" s="60"/>
      <c r="BB46" s="58"/>
      <c r="BC46" s="59"/>
      <c r="BD46" s="60"/>
      <c r="BE46" s="58"/>
      <c r="BF46" s="59"/>
      <c r="BG46" s="60"/>
      <c r="BH46" s="61"/>
      <c r="BI46" s="62"/>
      <c r="BJ46" s="63"/>
      <c r="BK46" s="54"/>
      <c r="BL46" s="56"/>
      <c r="BM46" s="62"/>
      <c r="BN46" s="63"/>
      <c r="BO46" s="54"/>
      <c r="BP46" s="56"/>
      <c r="BQ46" s="62"/>
      <c r="BR46" s="57"/>
      <c r="BS46" s="64"/>
      <c r="BT46" s="65"/>
      <c r="BU46" s="66"/>
      <c r="BV46" s="67"/>
      <c r="BW46" s="64"/>
      <c r="BX46" s="65"/>
      <c r="BY46" s="66"/>
      <c r="BZ46" s="67"/>
      <c r="CA46" s="64"/>
      <c r="CB46" s="65"/>
      <c r="CC46" s="68"/>
      <c r="CD46" s="271"/>
      <c r="CE46" s="272"/>
      <c r="CF46" s="271"/>
      <c r="CG46" s="272"/>
      <c r="CH46" s="271"/>
      <c r="CI46" s="272"/>
      <c r="CJ46" s="271"/>
      <c r="CK46" s="272"/>
      <c r="CL46" s="271"/>
      <c r="CM46" s="272"/>
      <c r="CN46" s="69"/>
      <c r="CO46" s="70"/>
      <c r="CP46" s="71"/>
      <c r="CQ46" s="69"/>
      <c r="CR46" s="70"/>
      <c r="CS46" s="72"/>
      <c r="CT46" s="73"/>
      <c r="CU46" s="70"/>
      <c r="CV46" s="71"/>
      <c r="CW46" s="69"/>
      <c r="CX46" s="70"/>
      <c r="CY46" s="72"/>
      <c r="CZ46" s="73"/>
      <c r="DA46" s="70"/>
      <c r="DB46" s="72"/>
      <c r="DC46" s="74"/>
    </row>
    <row r="47" spans="1:107" ht="16.5" hidden="1" thickTop="1" thickBot="1" x14ac:dyDescent="0.3">
      <c r="A47" s="210"/>
      <c r="B47" s="25" t="s">
        <v>74</v>
      </c>
      <c r="C47" s="26">
        <v>2019</v>
      </c>
      <c r="D47" s="52"/>
      <c r="E47" s="53"/>
      <c r="F47" s="52"/>
      <c r="G47" s="53"/>
      <c r="H47" s="52"/>
      <c r="I47" s="53"/>
      <c r="J47" s="52"/>
      <c r="K47" s="53"/>
      <c r="L47" s="52"/>
      <c r="M47" s="53"/>
      <c r="N47" s="52"/>
      <c r="O47" s="53"/>
      <c r="P47" s="52"/>
      <c r="Q47" s="53"/>
      <c r="R47" s="52"/>
      <c r="S47" s="53"/>
      <c r="T47" s="52"/>
      <c r="U47" s="53"/>
      <c r="V47" s="52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5"/>
      <c r="AH47" s="55"/>
      <c r="AI47" s="55"/>
      <c r="AJ47" s="54"/>
      <c r="AK47" s="54"/>
      <c r="AL47" s="53"/>
      <c r="AM47" s="53"/>
      <c r="AN47" s="53"/>
      <c r="AO47" s="53"/>
      <c r="AP47" s="56"/>
      <c r="AQ47" s="55"/>
      <c r="AR47" s="57"/>
      <c r="AS47" s="58"/>
      <c r="AT47" s="59"/>
      <c r="AU47" s="60"/>
      <c r="AV47" s="58"/>
      <c r="AW47" s="59"/>
      <c r="AX47" s="60"/>
      <c r="AY47" s="58"/>
      <c r="AZ47" s="59"/>
      <c r="BA47" s="60"/>
      <c r="BB47" s="58"/>
      <c r="BC47" s="59"/>
      <c r="BD47" s="60"/>
      <c r="BE47" s="58"/>
      <c r="BF47" s="59"/>
      <c r="BG47" s="60"/>
      <c r="BH47" s="61"/>
      <c r="BI47" s="62"/>
      <c r="BJ47" s="63"/>
      <c r="BK47" s="54"/>
      <c r="BL47" s="56"/>
      <c r="BM47" s="62"/>
      <c r="BN47" s="63"/>
      <c r="BO47" s="54"/>
      <c r="BP47" s="56"/>
      <c r="BQ47" s="62"/>
      <c r="BR47" s="57"/>
      <c r="BS47" s="64"/>
      <c r="BT47" s="65"/>
      <c r="BU47" s="66"/>
      <c r="BV47" s="67"/>
      <c r="BW47" s="64"/>
      <c r="BX47" s="65"/>
      <c r="BY47" s="66"/>
      <c r="BZ47" s="67"/>
      <c r="CA47" s="64"/>
      <c r="CB47" s="65"/>
      <c r="CC47" s="68"/>
      <c r="CD47" s="271"/>
      <c r="CE47" s="272"/>
      <c r="CF47" s="271"/>
      <c r="CG47" s="272"/>
      <c r="CH47" s="271"/>
      <c r="CI47" s="272"/>
      <c r="CJ47" s="271"/>
      <c r="CK47" s="272"/>
      <c r="CL47" s="271"/>
      <c r="CM47" s="272"/>
      <c r="CN47" s="69"/>
      <c r="CO47" s="70"/>
      <c r="CP47" s="71"/>
      <c r="CQ47" s="69"/>
      <c r="CR47" s="70"/>
      <c r="CS47" s="72"/>
      <c r="CT47" s="73"/>
      <c r="CU47" s="70"/>
      <c r="CV47" s="71"/>
      <c r="CW47" s="69"/>
      <c r="CX47" s="70"/>
      <c r="CY47" s="72"/>
      <c r="CZ47" s="73"/>
      <c r="DA47" s="70"/>
      <c r="DB47" s="72"/>
      <c r="DC47" s="74"/>
    </row>
    <row r="48" spans="1:107" ht="16.5" hidden="1" thickTop="1" thickBot="1" x14ac:dyDescent="0.3">
      <c r="A48" s="210"/>
      <c r="B48" s="25" t="s">
        <v>74</v>
      </c>
      <c r="C48" s="26">
        <v>2019</v>
      </c>
      <c r="D48" s="52"/>
      <c r="E48" s="53"/>
      <c r="F48" s="52"/>
      <c r="G48" s="53"/>
      <c r="H48" s="52"/>
      <c r="I48" s="53"/>
      <c r="J48" s="52"/>
      <c r="K48" s="53"/>
      <c r="L48" s="52"/>
      <c r="M48" s="53"/>
      <c r="N48" s="52"/>
      <c r="O48" s="53"/>
      <c r="P48" s="52"/>
      <c r="Q48" s="53"/>
      <c r="R48" s="52"/>
      <c r="S48" s="53"/>
      <c r="T48" s="52"/>
      <c r="U48" s="53"/>
      <c r="V48" s="52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5"/>
      <c r="AH48" s="55"/>
      <c r="AI48" s="55"/>
      <c r="AJ48" s="54"/>
      <c r="AK48" s="54"/>
      <c r="AL48" s="53"/>
      <c r="AM48" s="53"/>
      <c r="AN48" s="53"/>
      <c r="AO48" s="53"/>
      <c r="AP48" s="56"/>
      <c r="AQ48" s="55"/>
      <c r="AR48" s="57"/>
      <c r="AS48" s="58"/>
      <c r="AT48" s="59"/>
      <c r="AU48" s="60"/>
      <c r="AV48" s="58"/>
      <c r="AW48" s="59"/>
      <c r="AX48" s="60"/>
      <c r="AY48" s="58"/>
      <c r="AZ48" s="59"/>
      <c r="BA48" s="60"/>
      <c r="BB48" s="58"/>
      <c r="BC48" s="59"/>
      <c r="BD48" s="60"/>
      <c r="BE48" s="58"/>
      <c r="BF48" s="59"/>
      <c r="BG48" s="60"/>
      <c r="BH48" s="61"/>
      <c r="BI48" s="62"/>
      <c r="BJ48" s="63"/>
      <c r="BK48" s="54"/>
      <c r="BL48" s="56"/>
      <c r="BM48" s="62"/>
      <c r="BN48" s="63"/>
      <c r="BO48" s="54"/>
      <c r="BP48" s="56"/>
      <c r="BQ48" s="62"/>
      <c r="BR48" s="57"/>
      <c r="BS48" s="64"/>
      <c r="BT48" s="65"/>
      <c r="BU48" s="66"/>
      <c r="BV48" s="67"/>
      <c r="BW48" s="64"/>
      <c r="BX48" s="65"/>
      <c r="BY48" s="66"/>
      <c r="BZ48" s="67"/>
      <c r="CA48" s="64"/>
      <c r="CB48" s="65"/>
      <c r="CC48" s="68"/>
      <c r="CD48" s="271"/>
      <c r="CE48" s="272"/>
      <c r="CF48" s="271"/>
      <c r="CG48" s="272"/>
      <c r="CH48" s="271"/>
      <c r="CI48" s="272"/>
      <c r="CJ48" s="271"/>
      <c r="CK48" s="272"/>
      <c r="CL48" s="271"/>
      <c r="CM48" s="272"/>
      <c r="CN48" s="69"/>
      <c r="CO48" s="70"/>
      <c r="CP48" s="71"/>
      <c r="CQ48" s="69"/>
      <c r="CR48" s="70"/>
      <c r="CS48" s="72"/>
      <c r="CT48" s="73"/>
      <c r="CU48" s="70"/>
      <c r="CV48" s="71"/>
      <c r="CW48" s="69"/>
      <c r="CX48" s="70"/>
      <c r="CY48" s="72"/>
      <c r="CZ48" s="73"/>
      <c r="DA48" s="70"/>
      <c r="DB48" s="72"/>
      <c r="DC48" s="74"/>
    </row>
    <row r="49" spans="1:107" ht="16.5" hidden="1" thickTop="1" thickBot="1" x14ac:dyDescent="0.3">
      <c r="A49" s="210"/>
      <c r="B49" s="25" t="s">
        <v>74</v>
      </c>
      <c r="C49" s="26">
        <v>2019</v>
      </c>
      <c r="D49" s="52"/>
      <c r="E49" s="53"/>
      <c r="F49" s="52"/>
      <c r="G49" s="53"/>
      <c r="H49" s="52"/>
      <c r="I49" s="53"/>
      <c r="J49" s="52"/>
      <c r="K49" s="53"/>
      <c r="L49" s="52"/>
      <c r="M49" s="53"/>
      <c r="N49" s="52"/>
      <c r="O49" s="53"/>
      <c r="P49" s="52"/>
      <c r="Q49" s="53"/>
      <c r="R49" s="52"/>
      <c r="S49" s="53"/>
      <c r="T49" s="52"/>
      <c r="U49" s="53"/>
      <c r="V49" s="52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5"/>
      <c r="AH49" s="55"/>
      <c r="AI49" s="55"/>
      <c r="AJ49" s="54"/>
      <c r="AK49" s="54"/>
      <c r="AL49" s="53"/>
      <c r="AM49" s="53"/>
      <c r="AN49" s="53"/>
      <c r="AO49" s="53"/>
      <c r="AP49" s="56"/>
      <c r="AQ49" s="55"/>
      <c r="AR49" s="57"/>
      <c r="AS49" s="58"/>
      <c r="AT49" s="59"/>
      <c r="AU49" s="60"/>
      <c r="AV49" s="58"/>
      <c r="AW49" s="59"/>
      <c r="AX49" s="60"/>
      <c r="AY49" s="58"/>
      <c r="AZ49" s="59"/>
      <c r="BA49" s="60"/>
      <c r="BB49" s="58"/>
      <c r="BC49" s="59"/>
      <c r="BD49" s="60"/>
      <c r="BE49" s="58"/>
      <c r="BF49" s="59"/>
      <c r="BG49" s="60"/>
      <c r="BH49" s="61"/>
      <c r="BI49" s="62"/>
      <c r="BJ49" s="63"/>
      <c r="BK49" s="54"/>
      <c r="BL49" s="56"/>
      <c r="BM49" s="62"/>
      <c r="BN49" s="63"/>
      <c r="BO49" s="54"/>
      <c r="BP49" s="56"/>
      <c r="BQ49" s="62"/>
      <c r="BR49" s="57"/>
      <c r="BS49" s="64"/>
      <c r="BT49" s="65"/>
      <c r="BU49" s="66"/>
      <c r="BV49" s="67"/>
      <c r="BW49" s="64"/>
      <c r="BX49" s="65"/>
      <c r="BY49" s="66"/>
      <c r="BZ49" s="67"/>
      <c r="CA49" s="64"/>
      <c r="CB49" s="65"/>
      <c r="CC49" s="68"/>
      <c r="CD49" s="271"/>
      <c r="CE49" s="272"/>
      <c r="CF49" s="271"/>
      <c r="CG49" s="272"/>
      <c r="CH49" s="271"/>
      <c r="CI49" s="272"/>
      <c r="CJ49" s="271"/>
      <c r="CK49" s="272"/>
      <c r="CL49" s="271"/>
      <c r="CM49" s="272"/>
      <c r="CN49" s="69"/>
      <c r="CO49" s="70"/>
      <c r="CP49" s="71"/>
      <c r="CQ49" s="69"/>
      <c r="CR49" s="70"/>
      <c r="CS49" s="72"/>
      <c r="CT49" s="73"/>
      <c r="CU49" s="70"/>
      <c r="CV49" s="71"/>
      <c r="CW49" s="69"/>
      <c r="CX49" s="70"/>
      <c r="CY49" s="72"/>
      <c r="CZ49" s="73"/>
      <c r="DA49" s="70"/>
      <c r="DB49" s="72"/>
      <c r="DC49" s="74"/>
    </row>
    <row r="50" spans="1:107" ht="16.5" hidden="1" thickTop="1" thickBot="1" x14ac:dyDescent="0.3">
      <c r="A50" s="210"/>
      <c r="B50" s="25" t="s">
        <v>74</v>
      </c>
      <c r="C50" s="26">
        <v>2019</v>
      </c>
      <c r="D50" s="52"/>
      <c r="E50" s="53"/>
      <c r="F50" s="52"/>
      <c r="G50" s="53"/>
      <c r="H50" s="52"/>
      <c r="I50" s="53"/>
      <c r="J50" s="52"/>
      <c r="K50" s="53"/>
      <c r="L50" s="52"/>
      <c r="M50" s="53"/>
      <c r="N50" s="52"/>
      <c r="O50" s="53"/>
      <c r="P50" s="52"/>
      <c r="Q50" s="53"/>
      <c r="R50" s="52"/>
      <c r="S50" s="53"/>
      <c r="T50" s="52"/>
      <c r="U50" s="53"/>
      <c r="V50" s="52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5"/>
      <c r="AH50" s="55"/>
      <c r="AI50" s="55"/>
      <c r="AJ50" s="54"/>
      <c r="AK50" s="54"/>
      <c r="AL50" s="53"/>
      <c r="AM50" s="53"/>
      <c r="AN50" s="53"/>
      <c r="AO50" s="53"/>
      <c r="AP50" s="56"/>
      <c r="AQ50" s="55"/>
      <c r="AR50" s="57"/>
      <c r="AS50" s="58"/>
      <c r="AT50" s="59"/>
      <c r="AU50" s="60"/>
      <c r="AV50" s="58"/>
      <c r="AW50" s="59"/>
      <c r="AX50" s="60"/>
      <c r="AY50" s="58"/>
      <c r="AZ50" s="59"/>
      <c r="BA50" s="60"/>
      <c r="BB50" s="58"/>
      <c r="BC50" s="59"/>
      <c r="BD50" s="60"/>
      <c r="BE50" s="58"/>
      <c r="BF50" s="59"/>
      <c r="BG50" s="60"/>
      <c r="BH50" s="61"/>
      <c r="BI50" s="62"/>
      <c r="BJ50" s="63"/>
      <c r="BK50" s="54"/>
      <c r="BL50" s="56"/>
      <c r="BM50" s="62"/>
      <c r="BN50" s="63"/>
      <c r="BO50" s="54"/>
      <c r="BP50" s="56"/>
      <c r="BQ50" s="62"/>
      <c r="BR50" s="57"/>
      <c r="BS50" s="64"/>
      <c r="BT50" s="65"/>
      <c r="BU50" s="66"/>
      <c r="BV50" s="67"/>
      <c r="BW50" s="64"/>
      <c r="BX50" s="65"/>
      <c r="BY50" s="66"/>
      <c r="BZ50" s="67"/>
      <c r="CA50" s="64"/>
      <c r="CB50" s="65"/>
      <c r="CC50" s="68"/>
      <c r="CD50" s="271"/>
      <c r="CE50" s="272"/>
      <c r="CF50" s="271"/>
      <c r="CG50" s="272"/>
      <c r="CH50" s="271"/>
      <c r="CI50" s="272"/>
      <c r="CJ50" s="271"/>
      <c r="CK50" s="272"/>
      <c r="CL50" s="271"/>
      <c r="CM50" s="272"/>
      <c r="CN50" s="69"/>
      <c r="CO50" s="70"/>
      <c r="CP50" s="71"/>
      <c r="CQ50" s="69"/>
      <c r="CR50" s="70"/>
      <c r="CS50" s="72"/>
      <c r="CT50" s="73"/>
      <c r="CU50" s="70"/>
      <c r="CV50" s="71"/>
      <c r="CW50" s="69"/>
      <c r="CX50" s="70"/>
      <c r="CY50" s="72"/>
      <c r="CZ50" s="73"/>
      <c r="DA50" s="70"/>
      <c r="DB50" s="72"/>
      <c r="DC50" s="74"/>
    </row>
    <row r="51" spans="1:107" ht="16.5" hidden="1" thickTop="1" thickBot="1" x14ac:dyDescent="0.3">
      <c r="A51" s="210"/>
      <c r="B51" s="25" t="s">
        <v>74</v>
      </c>
      <c r="C51" s="26">
        <v>2019</v>
      </c>
      <c r="D51" s="52"/>
      <c r="E51" s="53"/>
      <c r="F51" s="52"/>
      <c r="G51" s="53"/>
      <c r="H51" s="52"/>
      <c r="I51" s="53"/>
      <c r="J51" s="52"/>
      <c r="K51" s="53"/>
      <c r="L51" s="52"/>
      <c r="M51" s="53"/>
      <c r="N51" s="52"/>
      <c r="O51" s="53"/>
      <c r="P51" s="52"/>
      <c r="Q51" s="53"/>
      <c r="R51" s="52"/>
      <c r="S51" s="53"/>
      <c r="T51" s="52"/>
      <c r="U51" s="53"/>
      <c r="V51" s="52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5"/>
      <c r="AH51" s="55"/>
      <c r="AI51" s="55"/>
      <c r="AJ51" s="54"/>
      <c r="AK51" s="54"/>
      <c r="AL51" s="53"/>
      <c r="AM51" s="53"/>
      <c r="AN51" s="53"/>
      <c r="AO51" s="53"/>
      <c r="AP51" s="56"/>
      <c r="AQ51" s="55"/>
      <c r="AR51" s="57"/>
      <c r="AS51" s="58"/>
      <c r="AT51" s="59"/>
      <c r="AU51" s="60"/>
      <c r="AV51" s="58"/>
      <c r="AW51" s="59"/>
      <c r="AX51" s="60"/>
      <c r="AY51" s="58"/>
      <c r="AZ51" s="59"/>
      <c r="BA51" s="60"/>
      <c r="BB51" s="58"/>
      <c r="BC51" s="59"/>
      <c r="BD51" s="60"/>
      <c r="BE51" s="58"/>
      <c r="BF51" s="59"/>
      <c r="BG51" s="60"/>
      <c r="BH51" s="61"/>
      <c r="BI51" s="62"/>
      <c r="BJ51" s="63"/>
      <c r="BK51" s="54"/>
      <c r="BL51" s="56"/>
      <c r="BM51" s="62"/>
      <c r="BN51" s="63"/>
      <c r="BO51" s="54"/>
      <c r="BP51" s="56"/>
      <c r="BQ51" s="62"/>
      <c r="BR51" s="57"/>
      <c r="BS51" s="64"/>
      <c r="BT51" s="65"/>
      <c r="BU51" s="66"/>
      <c r="BV51" s="67"/>
      <c r="BW51" s="64"/>
      <c r="BX51" s="65"/>
      <c r="BY51" s="66"/>
      <c r="BZ51" s="67"/>
      <c r="CA51" s="64"/>
      <c r="CB51" s="65"/>
      <c r="CC51" s="68"/>
      <c r="CD51" s="271"/>
      <c r="CE51" s="272"/>
      <c r="CF51" s="271"/>
      <c r="CG51" s="272"/>
      <c r="CH51" s="271"/>
      <c r="CI51" s="272"/>
      <c r="CJ51" s="271"/>
      <c r="CK51" s="272"/>
      <c r="CL51" s="271"/>
      <c r="CM51" s="272"/>
      <c r="CN51" s="69"/>
      <c r="CO51" s="70"/>
      <c r="CP51" s="71"/>
      <c r="CQ51" s="69"/>
      <c r="CR51" s="70"/>
      <c r="CS51" s="72"/>
      <c r="CT51" s="73"/>
      <c r="CU51" s="70"/>
      <c r="CV51" s="71"/>
      <c r="CW51" s="69"/>
      <c r="CX51" s="70"/>
      <c r="CY51" s="72"/>
      <c r="CZ51" s="73"/>
      <c r="DA51" s="70"/>
      <c r="DB51" s="72"/>
      <c r="DC51" s="74"/>
    </row>
    <row r="52" spans="1:107" ht="16.5" hidden="1" thickTop="1" thickBot="1" x14ac:dyDescent="0.3">
      <c r="A52" s="210"/>
      <c r="B52" s="25" t="s">
        <v>74</v>
      </c>
      <c r="C52" s="26">
        <v>2019</v>
      </c>
      <c r="D52" s="52"/>
      <c r="E52" s="53"/>
      <c r="F52" s="52"/>
      <c r="G52" s="53"/>
      <c r="H52" s="52"/>
      <c r="I52" s="53"/>
      <c r="J52" s="52"/>
      <c r="K52" s="53"/>
      <c r="L52" s="52"/>
      <c r="M52" s="53"/>
      <c r="N52" s="52"/>
      <c r="O52" s="53"/>
      <c r="P52" s="52"/>
      <c r="Q52" s="53"/>
      <c r="R52" s="52"/>
      <c r="S52" s="53"/>
      <c r="T52" s="52"/>
      <c r="U52" s="53"/>
      <c r="V52" s="52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5"/>
      <c r="AH52" s="55"/>
      <c r="AI52" s="55"/>
      <c r="AJ52" s="54"/>
      <c r="AK52" s="54"/>
      <c r="AL52" s="53"/>
      <c r="AM52" s="53"/>
      <c r="AN52" s="53"/>
      <c r="AO52" s="53"/>
      <c r="AP52" s="56"/>
      <c r="AQ52" s="55"/>
      <c r="AR52" s="57"/>
      <c r="AS52" s="58"/>
      <c r="AT52" s="59"/>
      <c r="AU52" s="60"/>
      <c r="AV52" s="58"/>
      <c r="AW52" s="59"/>
      <c r="AX52" s="60"/>
      <c r="AY52" s="58"/>
      <c r="AZ52" s="59"/>
      <c r="BA52" s="60"/>
      <c r="BB52" s="58"/>
      <c r="BC52" s="59"/>
      <c r="BD52" s="60"/>
      <c r="BE52" s="58"/>
      <c r="BF52" s="59"/>
      <c r="BG52" s="60"/>
      <c r="BH52" s="61"/>
      <c r="BI52" s="62"/>
      <c r="BJ52" s="63"/>
      <c r="BK52" s="54"/>
      <c r="BL52" s="56"/>
      <c r="BM52" s="62"/>
      <c r="BN52" s="63"/>
      <c r="BO52" s="54"/>
      <c r="BP52" s="56"/>
      <c r="BQ52" s="62"/>
      <c r="BR52" s="57"/>
      <c r="BS52" s="64"/>
      <c r="BT52" s="65"/>
      <c r="BU52" s="66"/>
      <c r="BV52" s="67"/>
      <c r="BW52" s="64"/>
      <c r="BX52" s="65"/>
      <c r="BY52" s="66"/>
      <c r="BZ52" s="67"/>
      <c r="CA52" s="64"/>
      <c r="CB52" s="65"/>
      <c r="CC52" s="68"/>
      <c r="CD52" s="271"/>
      <c r="CE52" s="272"/>
      <c r="CF52" s="271"/>
      <c r="CG52" s="272"/>
      <c r="CH52" s="271"/>
      <c r="CI52" s="272"/>
      <c r="CJ52" s="271"/>
      <c r="CK52" s="272"/>
      <c r="CL52" s="271"/>
      <c r="CM52" s="272"/>
      <c r="CN52" s="69"/>
      <c r="CO52" s="70"/>
      <c r="CP52" s="71"/>
      <c r="CQ52" s="69"/>
      <c r="CR52" s="70"/>
      <c r="CS52" s="72"/>
      <c r="CT52" s="73"/>
      <c r="CU52" s="70"/>
      <c r="CV52" s="71"/>
      <c r="CW52" s="69"/>
      <c r="CX52" s="70"/>
      <c r="CY52" s="72"/>
      <c r="CZ52" s="73"/>
      <c r="DA52" s="70"/>
      <c r="DB52" s="72"/>
      <c r="DC52" s="74"/>
    </row>
    <row r="53" spans="1:107" ht="16.5" hidden="1" thickTop="1" thickBot="1" x14ac:dyDescent="0.3">
      <c r="A53" s="210"/>
      <c r="B53" s="25" t="s">
        <v>74</v>
      </c>
      <c r="C53" s="26">
        <v>2019</v>
      </c>
      <c r="D53" s="52"/>
      <c r="E53" s="53"/>
      <c r="F53" s="52"/>
      <c r="G53" s="53"/>
      <c r="H53" s="52"/>
      <c r="I53" s="53"/>
      <c r="J53" s="52"/>
      <c r="K53" s="53"/>
      <c r="L53" s="52"/>
      <c r="M53" s="53"/>
      <c r="N53" s="52"/>
      <c r="O53" s="53"/>
      <c r="P53" s="52"/>
      <c r="Q53" s="53"/>
      <c r="R53" s="52"/>
      <c r="S53" s="53"/>
      <c r="T53" s="52"/>
      <c r="U53" s="53"/>
      <c r="V53" s="52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5"/>
      <c r="AH53" s="55"/>
      <c r="AI53" s="55"/>
      <c r="AJ53" s="54"/>
      <c r="AK53" s="54"/>
      <c r="AL53" s="53"/>
      <c r="AM53" s="53"/>
      <c r="AN53" s="53"/>
      <c r="AO53" s="53"/>
      <c r="AP53" s="56"/>
      <c r="AQ53" s="55"/>
      <c r="AR53" s="57"/>
      <c r="AS53" s="58"/>
      <c r="AT53" s="59"/>
      <c r="AU53" s="60"/>
      <c r="AV53" s="58"/>
      <c r="AW53" s="59"/>
      <c r="AX53" s="60"/>
      <c r="AY53" s="58"/>
      <c r="AZ53" s="59"/>
      <c r="BA53" s="60"/>
      <c r="BB53" s="58"/>
      <c r="BC53" s="59"/>
      <c r="BD53" s="60"/>
      <c r="BE53" s="58"/>
      <c r="BF53" s="59"/>
      <c r="BG53" s="60"/>
      <c r="BH53" s="61"/>
      <c r="BI53" s="62"/>
      <c r="BJ53" s="63"/>
      <c r="BK53" s="54"/>
      <c r="BL53" s="56"/>
      <c r="BM53" s="62"/>
      <c r="BN53" s="63"/>
      <c r="BO53" s="54"/>
      <c r="BP53" s="56"/>
      <c r="BQ53" s="62"/>
      <c r="BR53" s="57"/>
      <c r="BS53" s="64"/>
      <c r="BT53" s="65"/>
      <c r="BU53" s="66"/>
      <c r="BV53" s="67"/>
      <c r="BW53" s="64"/>
      <c r="BX53" s="65"/>
      <c r="BY53" s="66"/>
      <c r="BZ53" s="67"/>
      <c r="CA53" s="64"/>
      <c r="CB53" s="65"/>
      <c r="CC53" s="68"/>
      <c r="CD53" s="271"/>
      <c r="CE53" s="272"/>
      <c r="CF53" s="271"/>
      <c r="CG53" s="272"/>
      <c r="CH53" s="271"/>
      <c r="CI53" s="272"/>
      <c r="CJ53" s="271"/>
      <c r="CK53" s="272"/>
      <c r="CL53" s="271"/>
      <c r="CM53" s="272"/>
      <c r="CN53" s="69"/>
      <c r="CO53" s="70"/>
      <c r="CP53" s="71"/>
      <c r="CQ53" s="69"/>
      <c r="CR53" s="70"/>
      <c r="CS53" s="72"/>
      <c r="CT53" s="73"/>
      <c r="CU53" s="70"/>
      <c r="CV53" s="71"/>
      <c r="CW53" s="69"/>
      <c r="CX53" s="70"/>
      <c r="CY53" s="72"/>
      <c r="CZ53" s="73"/>
      <c r="DA53" s="70"/>
      <c r="DB53" s="72"/>
      <c r="DC53" s="74"/>
    </row>
    <row r="54" spans="1:107" ht="16.5" hidden="1" thickTop="1" thickBot="1" x14ac:dyDescent="0.3">
      <c r="A54" s="210"/>
      <c r="B54" s="25" t="s">
        <v>74</v>
      </c>
      <c r="C54" s="26">
        <v>2019</v>
      </c>
      <c r="D54" s="52"/>
      <c r="E54" s="53"/>
      <c r="F54" s="52"/>
      <c r="G54" s="53"/>
      <c r="H54" s="52"/>
      <c r="I54" s="53"/>
      <c r="J54" s="52"/>
      <c r="K54" s="53"/>
      <c r="L54" s="52"/>
      <c r="M54" s="53"/>
      <c r="N54" s="52"/>
      <c r="O54" s="53"/>
      <c r="P54" s="52"/>
      <c r="Q54" s="53"/>
      <c r="R54" s="52"/>
      <c r="S54" s="53"/>
      <c r="T54" s="52"/>
      <c r="U54" s="53"/>
      <c r="V54" s="52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5"/>
      <c r="AH54" s="55"/>
      <c r="AI54" s="55"/>
      <c r="AJ54" s="54"/>
      <c r="AK54" s="54"/>
      <c r="AL54" s="53"/>
      <c r="AM54" s="53"/>
      <c r="AN54" s="53"/>
      <c r="AO54" s="53"/>
      <c r="AP54" s="56"/>
      <c r="AQ54" s="55"/>
      <c r="AR54" s="57"/>
      <c r="AS54" s="58"/>
      <c r="AT54" s="59"/>
      <c r="AU54" s="60"/>
      <c r="AV54" s="58"/>
      <c r="AW54" s="59"/>
      <c r="AX54" s="60"/>
      <c r="AY54" s="58"/>
      <c r="AZ54" s="59"/>
      <c r="BA54" s="60"/>
      <c r="BB54" s="58"/>
      <c r="BC54" s="59"/>
      <c r="BD54" s="60"/>
      <c r="BE54" s="58"/>
      <c r="BF54" s="59"/>
      <c r="BG54" s="60"/>
      <c r="BH54" s="61"/>
      <c r="BI54" s="62"/>
      <c r="BJ54" s="63"/>
      <c r="BK54" s="54"/>
      <c r="BL54" s="56"/>
      <c r="BM54" s="62"/>
      <c r="BN54" s="63"/>
      <c r="BO54" s="54"/>
      <c r="BP54" s="56"/>
      <c r="BQ54" s="62"/>
      <c r="BR54" s="57"/>
      <c r="BS54" s="64"/>
      <c r="BT54" s="65"/>
      <c r="BU54" s="66"/>
      <c r="BV54" s="67"/>
      <c r="BW54" s="64"/>
      <c r="BX54" s="65"/>
      <c r="BY54" s="66"/>
      <c r="BZ54" s="67"/>
      <c r="CA54" s="64"/>
      <c r="CB54" s="65"/>
      <c r="CC54" s="68"/>
      <c r="CD54" s="271"/>
      <c r="CE54" s="272"/>
      <c r="CF54" s="271"/>
      <c r="CG54" s="272"/>
      <c r="CH54" s="271"/>
      <c r="CI54" s="272"/>
      <c r="CJ54" s="271"/>
      <c r="CK54" s="272"/>
      <c r="CL54" s="271"/>
      <c r="CM54" s="272"/>
      <c r="CN54" s="69"/>
      <c r="CO54" s="70"/>
      <c r="CP54" s="71"/>
      <c r="CQ54" s="69"/>
      <c r="CR54" s="70"/>
      <c r="CS54" s="72"/>
      <c r="CT54" s="73"/>
      <c r="CU54" s="70"/>
      <c r="CV54" s="71"/>
      <c r="CW54" s="69"/>
      <c r="CX54" s="70"/>
      <c r="CY54" s="72"/>
      <c r="CZ54" s="73"/>
      <c r="DA54" s="70"/>
      <c r="DB54" s="72"/>
      <c r="DC54" s="74"/>
    </row>
    <row r="55" spans="1:107" ht="16.5" hidden="1" thickTop="1" thickBot="1" x14ac:dyDescent="0.3">
      <c r="A55" s="210"/>
      <c r="B55" s="25" t="s">
        <v>74</v>
      </c>
      <c r="C55" s="26">
        <v>2019</v>
      </c>
      <c r="D55" s="52"/>
      <c r="E55" s="53"/>
      <c r="F55" s="52"/>
      <c r="G55" s="53"/>
      <c r="H55" s="52"/>
      <c r="I55" s="53"/>
      <c r="J55" s="52"/>
      <c r="K55" s="53"/>
      <c r="L55" s="52"/>
      <c r="M55" s="53"/>
      <c r="N55" s="52"/>
      <c r="O55" s="53"/>
      <c r="P55" s="52"/>
      <c r="Q55" s="53"/>
      <c r="R55" s="52"/>
      <c r="S55" s="53"/>
      <c r="T55" s="52"/>
      <c r="U55" s="53"/>
      <c r="V55" s="52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5"/>
      <c r="AH55" s="55"/>
      <c r="AI55" s="55"/>
      <c r="AJ55" s="54"/>
      <c r="AK55" s="54"/>
      <c r="AL55" s="53"/>
      <c r="AM55" s="53"/>
      <c r="AN55" s="53"/>
      <c r="AO55" s="53"/>
      <c r="AP55" s="56"/>
      <c r="AQ55" s="55"/>
      <c r="AR55" s="57"/>
      <c r="AS55" s="58"/>
      <c r="AT55" s="59"/>
      <c r="AU55" s="60"/>
      <c r="AV55" s="58"/>
      <c r="AW55" s="59"/>
      <c r="AX55" s="60"/>
      <c r="AY55" s="58"/>
      <c r="AZ55" s="59"/>
      <c r="BA55" s="60"/>
      <c r="BB55" s="58"/>
      <c r="BC55" s="59"/>
      <c r="BD55" s="60"/>
      <c r="BE55" s="58"/>
      <c r="BF55" s="59"/>
      <c r="BG55" s="60"/>
      <c r="BH55" s="61"/>
      <c r="BI55" s="62"/>
      <c r="BJ55" s="63"/>
      <c r="BK55" s="54"/>
      <c r="BL55" s="56"/>
      <c r="BM55" s="62"/>
      <c r="BN55" s="63"/>
      <c r="BO55" s="54"/>
      <c r="BP55" s="56"/>
      <c r="BQ55" s="62"/>
      <c r="BR55" s="57"/>
      <c r="BS55" s="64"/>
      <c r="BT55" s="65"/>
      <c r="BU55" s="66"/>
      <c r="BV55" s="67"/>
      <c r="BW55" s="64"/>
      <c r="BX55" s="65"/>
      <c r="BY55" s="66"/>
      <c r="BZ55" s="67"/>
      <c r="CA55" s="64"/>
      <c r="CB55" s="65"/>
      <c r="CC55" s="68"/>
      <c r="CD55" s="271"/>
      <c r="CE55" s="272"/>
      <c r="CF55" s="271"/>
      <c r="CG55" s="272"/>
      <c r="CH55" s="271"/>
      <c r="CI55" s="272"/>
      <c r="CJ55" s="271"/>
      <c r="CK55" s="272"/>
      <c r="CL55" s="271"/>
      <c r="CM55" s="272"/>
      <c r="CN55" s="69"/>
      <c r="CO55" s="70"/>
      <c r="CP55" s="71"/>
      <c r="CQ55" s="69"/>
      <c r="CR55" s="70"/>
      <c r="CS55" s="72"/>
      <c r="CT55" s="73"/>
      <c r="CU55" s="70"/>
      <c r="CV55" s="71"/>
      <c r="CW55" s="69"/>
      <c r="CX55" s="70"/>
      <c r="CY55" s="72"/>
      <c r="CZ55" s="73"/>
      <c r="DA55" s="70"/>
      <c r="DB55" s="72"/>
      <c r="DC55" s="74"/>
    </row>
    <row r="56" spans="1:107" ht="16.5" hidden="1" thickTop="1" thickBot="1" x14ac:dyDescent="0.3">
      <c r="A56" s="210"/>
      <c r="B56" s="25" t="s">
        <v>74</v>
      </c>
      <c r="C56" s="26">
        <v>2019</v>
      </c>
      <c r="D56" s="52"/>
      <c r="E56" s="53"/>
      <c r="F56" s="52"/>
      <c r="G56" s="53"/>
      <c r="H56" s="52"/>
      <c r="I56" s="53"/>
      <c r="J56" s="52"/>
      <c r="K56" s="53"/>
      <c r="L56" s="52"/>
      <c r="M56" s="53"/>
      <c r="N56" s="52"/>
      <c r="O56" s="53"/>
      <c r="P56" s="52"/>
      <c r="Q56" s="53"/>
      <c r="R56" s="52"/>
      <c r="S56" s="53"/>
      <c r="T56" s="52"/>
      <c r="U56" s="53"/>
      <c r="V56" s="52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5"/>
      <c r="AH56" s="55"/>
      <c r="AI56" s="55"/>
      <c r="AJ56" s="54"/>
      <c r="AK56" s="54"/>
      <c r="AL56" s="53"/>
      <c r="AM56" s="53"/>
      <c r="AN56" s="53"/>
      <c r="AO56" s="53"/>
      <c r="AP56" s="56"/>
      <c r="AQ56" s="55"/>
      <c r="AR56" s="57"/>
      <c r="AS56" s="58"/>
      <c r="AT56" s="59"/>
      <c r="AU56" s="60"/>
      <c r="AV56" s="58"/>
      <c r="AW56" s="59"/>
      <c r="AX56" s="60"/>
      <c r="AY56" s="58"/>
      <c r="AZ56" s="59"/>
      <c r="BA56" s="60"/>
      <c r="BB56" s="58"/>
      <c r="BC56" s="59"/>
      <c r="BD56" s="60"/>
      <c r="BE56" s="58"/>
      <c r="BF56" s="59"/>
      <c r="BG56" s="60"/>
      <c r="BH56" s="61"/>
      <c r="BI56" s="62"/>
      <c r="BJ56" s="63"/>
      <c r="BK56" s="54"/>
      <c r="BL56" s="56"/>
      <c r="BM56" s="62"/>
      <c r="BN56" s="63"/>
      <c r="BO56" s="54"/>
      <c r="BP56" s="56"/>
      <c r="BQ56" s="62"/>
      <c r="BR56" s="57"/>
      <c r="BS56" s="64"/>
      <c r="BT56" s="65"/>
      <c r="BU56" s="66"/>
      <c r="BV56" s="67"/>
      <c r="BW56" s="64"/>
      <c r="BX56" s="65"/>
      <c r="BY56" s="66"/>
      <c r="BZ56" s="67"/>
      <c r="CA56" s="64"/>
      <c r="CB56" s="65"/>
      <c r="CC56" s="68"/>
      <c r="CD56" s="271"/>
      <c r="CE56" s="272"/>
      <c r="CF56" s="271"/>
      <c r="CG56" s="272"/>
      <c r="CH56" s="271"/>
      <c r="CI56" s="272"/>
      <c r="CJ56" s="271"/>
      <c r="CK56" s="272"/>
      <c r="CL56" s="271"/>
      <c r="CM56" s="272"/>
      <c r="CN56" s="69"/>
      <c r="CO56" s="70"/>
      <c r="CP56" s="71"/>
      <c r="CQ56" s="69"/>
      <c r="CR56" s="70"/>
      <c r="CS56" s="72"/>
      <c r="CT56" s="73"/>
      <c r="CU56" s="70"/>
      <c r="CV56" s="71"/>
      <c r="CW56" s="69"/>
      <c r="CX56" s="70"/>
      <c r="CY56" s="72"/>
      <c r="CZ56" s="73"/>
      <c r="DA56" s="70"/>
      <c r="DB56" s="72"/>
      <c r="DC56" s="74"/>
    </row>
    <row r="57" spans="1:107" ht="16.5" hidden="1" thickTop="1" thickBot="1" x14ac:dyDescent="0.3">
      <c r="A57" s="210"/>
      <c r="B57" s="25" t="s">
        <v>74</v>
      </c>
      <c r="C57" s="26">
        <v>2019</v>
      </c>
      <c r="D57" s="52"/>
      <c r="E57" s="53"/>
      <c r="F57" s="52"/>
      <c r="G57" s="53"/>
      <c r="H57" s="52"/>
      <c r="I57" s="53"/>
      <c r="J57" s="52"/>
      <c r="K57" s="53"/>
      <c r="L57" s="52"/>
      <c r="M57" s="53"/>
      <c r="N57" s="52"/>
      <c r="O57" s="53"/>
      <c r="P57" s="52"/>
      <c r="Q57" s="53"/>
      <c r="R57" s="52"/>
      <c r="S57" s="53"/>
      <c r="T57" s="52"/>
      <c r="U57" s="53"/>
      <c r="V57" s="52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5"/>
      <c r="AH57" s="55"/>
      <c r="AI57" s="55"/>
      <c r="AJ57" s="54"/>
      <c r="AK57" s="54"/>
      <c r="AL57" s="53"/>
      <c r="AM57" s="53"/>
      <c r="AN57" s="53"/>
      <c r="AO57" s="53"/>
      <c r="AP57" s="56"/>
      <c r="AQ57" s="55"/>
      <c r="AR57" s="57"/>
      <c r="AS57" s="58"/>
      <c r="AT57" s="59"/>
      <c r="AU57" s="60"/>
      <c r="AV57" s="58"/>
      <c r="AW57" s="59"/>
      <c r="AX57" s="60"/>
      <c r="AY57" s="58"/>
      <c r="AZ57" s="59"/>
      <c r="BA57" s="60"/>
      <c r="BB57" s="58"/>
      <c r="BC57" s="59"/>
      <c r="BD57" s="60"/>
      <c r="BE57" s="58"/>
      <c r="BF57" s="59"/>
      <c r="BG57" s="60"/>
      <c r="BH57" s="61"/>
      <c r="BI57" s="62"/>
      <c r="BJ57" s="63"/>
      <c r="BK57" s="54"/>
      <c r="BL57" s="56"/>
      <c r="BM57" s="62"/>
      <c r="BN57" s="63"/>
      <c r="BO57" s="54"/>
      <c r="BP57" s="56"/>
      <c r="BQ57" s="62"/>
      <c r="BR57" s="57"/>
      <c r="BS57" s="64"/>
      <c r="BT57" s="65"/>
      <c r="BU57" s="66"/>
      <c r="BV57" s="67"/>
      <c r="BW57" s="64"/>
      <c r="BX57" s="65"/>
      <c r="BY57" s="66"/>
      <c r="BZ57" s="67"/>
      <c r="CA57" s="64"/>
      <c r="CB57" s="65"/>
      <c r="CC57" s="68"/>
      <c r="CD57" s="271"/>
      <c r="CE57" s="272"/>
      <c r="CF57" s="271"/>
      <c r="CG57" s="272"/>
      <c r="CH57" s="271"/>
      <c r="CI57" s="272"/>
      <c r="CJ57" s="271"/>
      <c r="CK57" s="272"/>
      <c r="CL57" s="271"/>
      <c r="CM57" s="272"/>
      <c r="CN57" s="69"/>
      <c r="CO57" s="70"/>
      <c r="CP57" s="71"/>
      <c r="CQ57" s="69"/>
      <c r="CR57" s="70"/>
      <c r="CS57" s="72"/>
      <c r="CT57" s="73"/>
      <c r="CU57" s="70"/>
      <c r="CV57" s="71"/>
      <c r="CW57" s="69"/>
      <c r="CX57" s="70"/>
      <c r="CY57" s="72"/>
      <c r="CZ57" s="73"/>
      <c r="DA57" s="70"/>
      <c r="DB57" s="72"/>
      <c r="DC57" s="74"/>
    </row>
    <row r="58" spans="1:107" ht="16.5" hidden="1" thickTop="1" thickBot="1" x14ac:dyDescent="0.3">
      <c r="A58" s="210"/>
      <c r="B58" s="25" t="s">
        <v>74</v>
      </c>
      <c r="C58" s="26">
        <v>2019</v>
      </c>
      <c r="D58" s="52"/>
      <c r="E58" s="53"/>
      <c r="F58" s="52"/>
      <c r="G58" s="53"/>
      <c r="H58" s="52"/>
      <c r="I58" s="53"/>
      <c r="J58" s="52"/>
      <c r="K58" s="53"/>
      <c r="L58" s="52"/>
      <c r="M58" s="53"/>
      <c r="N58" s="52"/>
      <c r="O58" s="53"/>
      <c r="P58" s="52"/>
      <c r="Q58" s="53"/>
      <c r="R58" s="52"/>
      <c r="S58" s="53"/>
      <c r="T58" s="52"/>
      <c r="U58" s="53"/>
      <c r="V58" s="52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5"/>
      <c r="AH58" s="55"/>
      <c r="AI58" s="55"/>
      <c r="AJ58" s="54"/>
      <c r="AK58" s="54"/>
      <c r="AL58" s="53"/>
      <c r="AM58" s="53"/>
      <c r="AN58" s="53"/>
      <c r="AO58" s="53"/>
      <c r="AP58" s="56"/>
      <c r="AQ58" s="55"/>
      <c r="AR58" s="57"/>
      <c r="AS58" s="58"/>
      <c r="AT58" s="59"/>
      <c r="AU58" s="60"/>
      <c r="AV58" s="58"/>
      <c r="AW58" s="59"/>
      <c r="AX58" s="60"/>
      <c r="AY58" s="58"/>
      <c r="AZ58" s="59"/>
      <c r="BA58" s="60"/>
      <c r="BB58" s="58"/>
      <c r="BC58" s="59"/>
      <c r="BD58" s="60"/>
      <c r="BE58" s="58"/>
      <c r="BF58" s="59"/>
      <c r="BG58" s="60"/>
      <c r="BH58" s="61"/>
      <c r="BI58" s="62"/>
      <c r="BJ58" s="63"/>
      <c r="BK58" s="54"/>
      <c r="BL58" s="56"/>
      <c r="BM58" s="62"/>
      <c r="BN58" s="63"/>
      <c r="BO58" s="54"/>
      <c r="BP58" s="56"/>
      <c r="BQ58" s="62"/>
      <c r="BR58" s="57"/>
      <c r="BS58" s="64"/>
      <c r="BT58" s="65"/>
      <c r="BU58" s="66"/>
      <c r="BV58" s="67"/>
      <c r="BW58" s="64"/>
      <c r="BX58" s="65"/>
      <c r="BY58" s="66"/>
      <c r="BZ58" s="67"/>
      <c r="CA58" s="64"/>
      <c r="CB58" s="65"/>
      <c r="CC58" s="68"/>
      <c r="CD58" s="271"/>
      <c r="CE58" s="272"/>
      <c r="CF58" s="271"/>
      <c r="CG58" s="272"/>
      <c r="CH58" s="271"/>
      <c r="CI58" s="272"/>
      <c r="CJ58" s="271"/>
      <c r="CK58" s="272"/>
      <c r="CL58" s="271"/>
      <c r="CM58" s="272"/>
      <c r="CN58" s="69"/>
      <c r="CO58" s="70"/>
      <c r="CP58" s="71"/>
      <c r="CQ58" s="69"/>
      <c r="CR58" s="70"/>
      <c r="CS58" s="72"/>
      <c r="CT58" s="73"/>
      <c r="CU58" s="70"/>
      <c r="CV58" s="71"/>
      <c r="CW58" s="69"/>
      <c r="CX58" s="70"/>
      <c r="CY58" s="72"/>
      <c r="CZ58" s="73"/>
      <c r="DA58" s="70"/>
      <c r="DB58" s="72"/>
      <c r="DC58" s="74"/>
    </row>
    <row r="59" spans="1:107" ht="16.5" hidden="1" thickTop="1" thickBot="1" x14ac:dyDescent="0.3">
      <c r="A59" s="210"/>
      <c r="B59" s="25" t="s">
        <v>74</v>
      </c>
      <c r="C59" s="26">
        <v>2019</v>
      </c>
      <c r="D59" s="52"/>
      <c r="E59" s="53"/>
      <c r="F59" s="52"/>
      <c r="G59" s="53"/>
      <c r="H59" s="52"/>
      <c r="I59" s="53"/>
      <c r="J59" s="52"/>
      <c r="K59" s="53"/>
      <c r="L59" s="52"/>
      <c r="M59" s="53"/>
      <c r="N59" s="52"/>
      <c r="O59" s="53"/>
      <c r="P59" s="52"/>
      <c r="Q59" s="53"/>
      <c r="R59" s="52"/>
      <c r="S59" s="53"/>
      <c r="T59" s="52"/>
      <c r="U59" s="53"/>
      <c r="V59" s="52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5"/>
      <c r="AH59" s="55"/>
      <c r="AI59" s="55"/>
      <c r="AJ59" s="54"/>
      <c r="AK59" s="54"/>
      <c r="AL59" s="53"/>
      <c r="AM59" s="53"/>
      <c r="AN59" s="53"/>
      <c r="AO59" s="53"/>
      <c r="AP59" s="56"/>
      <c r="AQ59" s="55"/>
      <c r="AR59" s="57"/>
      <c r="AS59" s="58"/>
      <c r="AT59" s="59"/>
      <c r="AU59" s="60"/>
      <c r="AV59" s="58"/>
      <c r="AW59" s="59"/>
      <c r="AX59" s="60"/>
      <c r="AY59" s="58"/>
      <c r="AZ59" s="59"/>
      <c r="BA59" s="60"/>
      <c r="BB59" s="58"/>
      <c r="BC59" s="59"/>
      <c r="BD59" s="60"/>
      <c r="BE59" s="58"/>
      <c r="BF59" s="59"/>
      <c r="BG59" s="60"/>
      <c r="BH59" s="61"/>
      <c r="BI59" s="62"/>
      <c r="BJ59" s="63"/>
      <c r="BK59" s="54"/>
      <c r="BL59" s="56"/>
      <c r="BM59" s="62"/>
      <c r="BN59" s="63"/>
      <c r="BO59" s="54"/>
      <c r="BP59" s="56"/>
      <c r="BQ59" s="62"/>
      <c r="BR59" s="57"/>
      <c r="BS59" s="64"/>
      <c r="BT59" s="65"/>
      <c r="BU59" s="66"/>
      <c r="BV59" s="67"/>
      <c r="BW59" s="64"/>
      <c r="BX59" s="65"/>
      <c r="BY59" s="66"/>
      <c r="BZ59" s="67"/>
      <c r="CA59" s="64"/>
      <c r="CB59" s="65"/>
      <c r="CC59" s="68"/>
      <c r="CD59" s="271"/>
      <c r="CE59" s="272"/>
      <c r="CF59" s="271"/>
      <c r="CG59" s="272"/>
      <c r="CH59" s="271"/>
      <c r="CI59" s="272"/>
      <c r="CJ59" s="271"/>
      <c r="CK59" s="272"/>
      <c r="CL59" s="271"/>
      <c r="CM59" s="272"/>
      <c r="CN59" s="69"/>
      <c r="CO59" s="70"/>
      <c r="CP59" s="71"/>
      <c r="CQ59" s="69"/>
      <c r="CR59" s="70"/>
      <c r="CS59" s="72"/>
      <c r="CT59" s="73"/>
      <c r="CU59" s="70"/>
      <c r="CV59" s="71"/>
      <c r="CW59" s="69"/>
      <c r="CX59" s="70"/>
      <c r="CY59" s="72"/>
      <c r="CZ59" s="73"/>
      <c r="DA59" s="70"/>
      <c r="DB59" s="72"/>
      <c r="DC59" s="74"/>
    </row>
    <row r="60" spans="1:107" ht="16.5" hidden="1" thickTop="1" thickBot="1" x14ac:dyDescent="0.3">
      <c r="A60" s="210"/>
      <c r="B60" s="25" t="s">
        <v>74</v>
      </c>
      <c r="C60" s="26">
        <v>2019</v>
      </c>
      <c r="D60" s="52"/>
      <c r="E60" s="53"/>
      <c r="F60" s="52"/>
      <c r="G60" s="53"/>
      <c r="H60" s="52"/>
      <c r="I60" s="53"/>
      <c r="J60" s="52"/>
      <c r="K60" s="53"/>
      <c r="L60" s="52"/>
      <c r="M60" s="53"/>
      <c r="N60" s="52"/>
      <c r="O60" s="53"/>
      <c r="P60" s="52"/>
      <c r="Q60" s="53"/>
      <c r="R60" s="52"/>
      <c r="S60" s="53"/>
      <c r="T60" s="52"/>
      <c r="U60" s="53"/>
      <c r="V60" s="52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5"/>
      <c r="AH60" s="55"/>
      <c r="AI60" s="55"/>
      <c r="AJ60" s="54"/>
      <c r="AK60" s="54"/>
      <c r="AL60" s="53"/>
      <c r="AM60" s="53"/>
      <c r="AN60" s="53"/>
      <c r="AO60" s="53"/>
      <c r="AP60" s="56"/>
      <c r="AQ60" s="55"/>
      <c r="AR60" s="57"/>
      <c r="AS60" s="58"/>
      <c r="AT60" s="59"/>
      <c r="AU60" s="60"/>
      <c r="AV60" s="58"/>
      <c r="AW60" s="59"/>
      <c r="AX60" s="60"/>
      <c r="AY60" s="58"/>
      <c r="AZ60" s="59"/>
      <c r="BA60" s="60"/>
      <c r="BB60" s="58"/>
      <c r="BC60" s="59"/>
      <c r="BD60" s="60"/>
      <c r="BE60" s="58"/>
      <c r="BF60" s="59"/>
      <c r="BG60" s="60"/>
      <c r="BH60" s="61"/>
      <c r="BI60" s="62"/>
      <c r="BJ60" s="63"/>
      <c r="BK60" s="54"/>
      <c r="BL60" s="56"/>
      <c r="BM60" s="62"/>
      <c r="BN60" s="63"/>
      <c r="BO60" s="54"/>
      <c r="BP60" s="56"/>
      <c r="BQ60" s="62"/>
      <c r="BR60" s="57"/>
      <c r="BS60" s="64"/>
      <c r="BT60" s="65"/>
      <c r="BU60" s="66"/>
      <c r="BV60" s="67"/>
      <c r="BW60" s="64"/>
      <c r="BX60" s="65"/>
      <c r="BY60" s="66"/>
      <c r="BZ60" s="67"/>
      <c r="CA60" s="64"/>
      <c r="CB60" s="65"/>
      <c r="CC60" s="68"/>
      <c r="CD60" s="271"/>
      <c r="CE60" s="272"/>
      <c r="CF60" s="271"/>
      <c r="CG60" s="272"/>
      <c r="CH60" s="271"/>
      <c r="CI60" s="272"/>
      <c r="CJ60" s="271"/>
      <c r="CK60" s="272"/>
      <c r="CL60" s="271"/>
      <c r="CM60" s="272"/>
      <c r="CN60" s="69"/>
      <c r="CO60" s="70"/>
      <c r="CP60" s="71"/>
      <c r="CQ60" s="69"/>
      <c r="CR60" s="70"/>
      <c r="CS60" s="72"/>
      <c r="CT60" s="73"/>
      <c r="CU60" s="70"/>
      <c r="CV60" s="71"/>
      <c r="CW60" s="69"/>
      <c r="CX60" s="70"/>
      <c r="CY60" s="72"/>
      <c r="CZ60" s="73"/>
      <c r="DA60" s="70"/>
      <c r="DB60" s="72"/>
      <c r="DC60" s="74"/>
    </row>
    <row r="61" spans="1:107" ht="16.5" hidden="1" thickTop="1" thickBot="1" x14ac:dyDescent="0.3">
      <c r="A61" s="210"/>
      <c r="B61" s="25" t="s">
        <v>74</v>
      </c>
      <c r="C61" s="26">
        <v>2019</v>
      </c>
      <c r="D61" s="52"/>
      <c r="E61" s="53"/>
      <c r="F61" s="52"/>
      <c r="G61" s="53"/>
      <c r="H61" s="52"/>
      <c r="I61" s="53"/>
      <c r="J61" s="52"/>
      <c r="K61" s="53"/>
      <c r="L61" s="52"/>
      <c r="M61" s="53"/>
      <c r="N61" s="52"/>
      <c r="O61" s="53"/>
      <c r="P61" s="52"/>
      <c r="Q61" s="53"/>
      <c r="R61" s="52"/>
      <c r="S61" s="53"/>
      <c r="T61" s="52"/>
      <c r="U61" s="53"/>
      <c r="V61" s="52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5"/>
      <c r="AH61" s="55"/>
      <c r="AI61" s="55"/>
      <c r="AJ61" s="54"/>
      <c r="AK61" s="54"/>
      <c r="AL61" s="53"/>
      <c r="AM61" s="53"/>
      <c r="AN61" s="53"/>
      <c r="AO61" s="53"/>
      <c r="AP61" s="56"/>
      <c r="AQ61" s="55"/>
      <c r="AR61" s="57"/>
      <c r="AS61" s="58"/>
      <c r="AT61" s="59"/>
      <c r="AU61" s="60"/>
      <c r="AV61" s="58"/>
      <c r="AW61" s="59"/>
      <c r="AX61" s="60"/>
      <c r="AY61" s="58"/>
      <c r="AZ61" s="59"/>
      <c r="BA61" s="60"/>
      <c r="BB61" s="58"/>
      <c r="BC61" s="59"/>
      <c r="BD61" s="60"/>
      <c r="BE61" s="58"/>
      <c r="BF61" s="59"/>
      <c r="BG61" s="60"/>
      <c r="BH61" s="61"/>
      <c r="BI61" s="62"/>
      <c r="BJ61" s="63"/>
      <c r="BK61" s="54"/>
      <c r="BL61" s="56"/>
      <c r="BM61" s="62"/>
      <c r="BN61" s="63"/>
      <c r="BO61" s="54"/>
      <c r="BP61" s="56"/>
      <c r="BQ61" s="62"/>
      <c r="BR61" s="57"/>
      <c r="BS61" s="64"/>
      <c r="BT61" s="65"/>
      <c r="BU61" s="66"/>
      <c r="BV61" s="67"/>
      <c r="BW61" s="64"/>
      <c r="BX61" s="65"/>
      <c r="BY61" s="66"/>
      <c r="BZ61" s="67"/>
      <c r="CA61" s="64"/>
      <c r="CB61" s="65"/>
      <c r="CC61" s="68"/>
      <c r="CD61" s="271"/>
      <c r="CE61" s="272"/>
      <c r="CF61" s="271"/>
      <c r="CG61" s="272"/>
      <c r="CH61" s="271"/>
      <c r="CI61" s="272"/>
      <c r="CJ61" s="271"/>
      <c r="CK61" s="272"/>
      <c r="CL61" s="271"/>
      <c r="CM61" s="272"/>
      <c r="CN61" s="69"/>
      <c r="CO61" s="70"/>
      <c r="CP61" s="71"/>
      <c r="CQ61" s="69"/>
      <c r="CR61" s="70"/>
      <c r="CS61" s="72"/>
      <c r="CT61" s="73"/>
      <c r="CU61" s="70"/>
      <c r="CV61" s="71"/>
      <c r="CW61" s="69"/>
      <c r="CX61" s="70"/>
      <c r="CY61" s="72"/>
      <c r="CZ61" s="73"/>
      <c r="DA61" s="70"/>
      <c r="DB61" s="72"/>
      <c r="DC61" s="74"/>
    </row>
    <row r="62" spans="1:107" ht="16.5" hidden="1" thickTop="1" thickBot="1" x14ac:dyDescent="0.3">
      <c r="A62" s="210"/>
      <c r="B62" s="25" t="s">
        <v>74</v>
      </c>
      <c r="C62" s="26">
        <v>2019</v>
      </c>
      <c r="D62" s="52"/>
      <c r="E62" s="53"/>
      <c r="F62" s="52"/>
      <c r="G62" s="53"/>
      <c r="H62" s="52"/>
      <c r="I62" s="53"/>
      <c r="J62" s="52"/>
      <c r="K62" s="53"/>
      <c r="L62" s="52"/>
      <c r="M62" s="53"/>
      <c r="N62" s="52"/>
      <c r="O62" s="53"/>
      <c r="P62" s="52"/>
      <c r="Q62" s="53"/>
      <c r="R62" s="52"/>
      <c r="S62" s="53"/>
      <c r="T62" s="52"/>
      <c r="U62" s="53"/>
      <c r="V62" s="52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5"/>
      <c r="AH62" s="55"/>
      <c r="AI62" s="55"/>
      <c r="AJ62" s="54"/>
      <c r="AK62" s="54"/>
      <c r="AL62" s="53"/>
      <c r="AM62" s="53"/>
      <c r="AN62" s="53"/>
      <c r="AO62" s="53"/>
      <c r="AP62" s="56"/>
      <c r="AQ62" s="55"/>
      <c r="AR62" s="57"/>
      <c r="AS62" s="58"/>
      <c r="AT62" s="59"/>
      <c r="AU62" s="60"/>
      <c r="AV62" s="58"/>
      <c r="AW62" s="59"/>
      <c r="AX62" s="60"/>
      <c r="AY62" s="58"/>
      <c r="AZ62" s="59"/>
      <c r="BA62" s="60"/>
      <c r="BB62" s="58"/>
      <c r="BC62" s="59"/>
      <c r="BD62" s="60"/>
      <c r="BE62" s="58"/>
      <c r="BF62" s="59"/>
      <c r="BG62" s="60"/>
      <c r="BH62" s="61"/>
      <c r="BI62" s="62"/>
      <c r="BJ62" s="63"/>
      <c r="BK62" s="54"/>
      <c r="BL62" s="56"/>
      <c r="BM62" s="62"/>
      <c r="BN62" s="63"/>
      <c r="BO62" s="54"/>
      <c r="BP62" s="56"/>
      <c r="BQ62" s="62"/>
      <c r="BR62" s="57"/>
      <c r="BS62" s="64"/>
      <c r="BT62" s="65"/>
      <c r="BU62" s="66"/>
      <c r="BV62" s="67"/>
      <c r="BW62" s="64"/>
      <c r="BX62" s="65"/>
      <c r="BY62" s="66"/>
      <c r="BZ62" s="67"/>
      <c r="CA62" s="64"/>
      <c r="CB62" s="65"/>
      <c r="CC62" s="68"/>
      <c r="CD62" s="271"/>
      <c r="CE62" s="272"/>
      <c r="CF62" s="271"/>
      <c r="CG62" s="272"/>
      <c r="CH62" s="271"/>
      <c r="CI62" s="272"/>
      <c r="CJ62" s="271"/>
      <c r="CK62" s="272"/>
      <c r="CL62" s="271"/>
      <c r="CM62" s="272"/>
      <c r="CN62" s="69"/>
      <c r="CO62" s="70"/>
      <c r="CP62" s="71"/>
      <c r="CQ62" s="69"/>
      <c r="CR62" s="70"/>
      <c r="CS62" s="72"/>
      <c r="CT62" s="73"/>
      <c r="CU62" s="70"/>
      <c r="CV62" s="71"/>
      <c r="CW62" s="69"/>
      <c r="CX62" s="70"/>
      <c r="CY62" s="72"/>
      <c r="CZ62" s="73"/>
      <c r="DA62" s="70"/>
      <c r="DB62" s="72"/>
      <c r="DC62" s="74"/>
    </row>
    <row r="63" spans="1:107" ht="16.5" hidden="1" thickTop="1" thickBot="1" x14ac:dyDescent="0.3">
      <c r="A63" s="210"/>
      <c r="B63" s="25" t="s">
        <v>74</v>
      </c>
      <c r="C63" s="26">
        <v>2019</v>
      </c>
      <c r="D63" s="52"/>
      <c r="E63" s="53"/>
      <c r="F63" s="52"/>
      <c r="G63" s="53"/>
      <c r="H63" s="52"/>
      <c r="I63" s="53"/>
      <c r="J63" s="52"/>
      <c r="K63" s="53"/>
      <c r="L63" s="52"/>
      <c r="M63" s="53"/>
      <c r="N63" s="52"/>
      <c r="O63" s="53"/>
      <c r="P63" s="52"/>
      <c r="Q63" s="53"/>
      <c r="R63" s="52"/>
      <c r="S63" s="53"/>
      <c r="T63" s="52"/>
      <c r="U63" s="53"/>
      <c r="V63" s="52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5"/>
      <c r="AH63" s="55"/>
      <c r="AI63" s="55"/>
      <c r="AJ63" s="54"/>
      <c r="AK63" s="54"/>
      <c r="AL63" s="53"/>
      <c r="AM63" s="53"/>
      <c r="AN63" s="53"/>
      <c r="AO63" s="53"/>
      <c r="AP63" s="56"/>
      <c r="AQ63" s="55"/>
      <c r="AR63" s="57"/>
      <c r="AS63" s="58"/>
      <c r="AT63" s="59"/>
      <c r="AU63" s="60"/>
      <c r="AV63" s="58"/>
      <c r="AW63" s="59"/>
      <c r="AX63" s="60"/>
      <c r="AY63" s="58"/>
      <c r="AZ63" s="59"/>
      <c r="BA63" s="60"/>
      <c r="BB63" s="58"/>
      <c r="BC63" s="59"/>
      <c r="BD63" s="60"/>
      <c r="BE63" s="58"/>
      <c r="BF63" s="59"/>
      <c r="BG63" s="60"/>
      <c r="BH63" s="61"/>
      <c r="BI63" s="62"/>
      <c r="BJ63" s="63"/>
      <c r="BK63" s="54"/>
      <c r="BL63" s="56"/>
      <c r="BM63" s="62"/>
      <c r="BN63" s="63"/>
      <c r="BO63" s="54"/>
      <c r="BP63" s="56"/>
      <c r="BQ63" s="62"/>
      <c r="BR63" s="57"/>
      <c r="BS63" s="64"/>
      <c r="BT63" s="65"/>
      <c r="BU63" s="66"/>
      <c r="BV63" s="67"/>
      <c r="BW63" s="64"/>
      <c r="BX63" s="65"/>
      <c r="BY63" s="66"/>
      <c r="BZ63" s="67"/>
      <c r="CA63" s="64"/>
      <c r="CB63" s="65"/>
      <c r="CC63" s="68"/>
      <c r="CD63" s="271"/>
      <c r="CE63" s="272"/>
      <c r="CF63" s="271"/>
      <c r="CG63" s="272"/>
      <c r="CH63" s="271"/>
      <c r="CI63" s="272"/>
      <c r="CJ63" s="271"/>
      <c r="CK63" s="272"/>
      <c r="CL63" s="271"/>
      <c r="CM63" s="272"/>
      <c r="CN63" s="69"/>
      <c r="CO63" s="70"/>
      <c r="CP63" s="71"/>
      <c r="CQ63" s="69"/>
      <c r="CR63" s="70"/>
      <c r="CS63" s="72"/>
      <c r="CT63" s="73"/>
      <c r="CU63" s="70"/>
      <c r="CV63" s="71"/>
      <c r="CW63" s="69"/>
      <c r="CX63" s="70"/>
      <c r="CY63" s="72"/>
      <c r="CZ63" s="73"/>
      <c r="DA63" s="70"/>
      <c r="DB63" s="72"/>
      <c r="DC63" s="74"/>
    </row>
    <row r="64" spans="1:107" ht="16.5" hidden="1" thickTop="1" thickBot="1" x14ac:dyDescent="0.3">
      <c r="A64" s="210"/>
      <c r="B64" s="25" t="s">
        <v>74</v>
      </c>
      <c r="C64" s="26">
        <v>2019</v>
      </c>
      <c r="D64" s="52"/>
      <c r="E64" s="53"/>
      <c r="F64" s="52"/>
      <c r="G64" s="53"/>
      <c r="H64" s="52"/>
      <c r="I64" s="53"/>
      <c r="J64" s="52"/>
      <c r="K64" s="53"/>
      <c r="L64" s="52"/>
      <c r="M64" s="53"/>
      <c r="N64" s="52"/>
      <c r="O64" s="53"/>
      <c r="P64" s="52"/>
      <c r="Q64" s="53"/>
      <c r="R64" s="52"/>
      <c r="S64" s="53"/>
      <c r="T64" s="52"/>
      <c r="U64" s="53"/>
      <c r="V64" s="52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5"/>
      <c r="AH64" s="55"/>
      <c r="AI64" s="55"/>
      <c r="AJ64" s="54"/>
      <c r="AK64" s="54"/>
      <c r="AL64" s="53"/>
      <c r="AM64" s="53"/>
      <c r="AN64" s="53"/>
      <c r="AO64" s="53"/>
      <c r="AP64" s="56"/>
      <c r="AQ64" s="55"/>
      <c r="AR64" s="57"/>
      <c r="AS64" s="58"/>
      <c r="AT64" s="59"/>
      <c r="AU64" s="60"/>
      <c r="AV64" s="58"/>
      <c r="AW64" s="59"/>
      <c r="AX64" s="60"/>
      <c r="AY64" s="58"/>
      <c r="AZ64" s="59"/>
      <c r="BA64" s="60"/>
      <c r="BB64" s="58"/>
      <c r="BC64" s="59"/>
      <c r="BD64" s="60"/>
      <c r="BE64" s="58"/>
      <c r="BF64" s="59"/>
      <c r="BG64" s="60"/>
      <c r="BH64" s="61"/>
      <c r="BI64" s="62"/>
      <c r="BJ64" s="63"/>
      <c r="BK64" s="54"/>
      <c r="BL64" s="56"/>
      <c r="BM64" s="62"/>
      <c r="BN64" s="63"/>
      <c r="BO64" s="54"/>
      <c r="BP64" s="56"/>
      <c r="BQ64" s="62"/>
      <c r="BR64" s="57"/>
      <c r="BS64" s="64"/>
      <c r="BT64" s="65"/>
      <c r="BU64" s="66"/>
      <c r="BV64" s="67"/>
      <c r="BW64" s="64"/>
      <c r="BX64" s="65"/>
      <c r="BY64" s="66"/>
      <c r="BZ64" s="67"/>
      <c r="CA64" s="64"/>
      <c r="CB64" s="65"/>
      <c r="CC64" s="68"/>
      <c r="CD64" s="271"/>
      <c r="CE64" s="272"/>
      <c r="CF64" s="271"/>
      <c r="CG64" s="272"/>
      <c r="CH64" s="271"/>
      <c r="CI64" s="272"/>
      <c r="CJ64" s="271"/>
      <c r="CK64" s="272"/>
      <c r="CL64" s="271"/>
      <c r="CM64" s="272"/>
      <c r="CN64" s="69"/>
      <c r="CO64" s="70"/>
      <c r="CP64" s="71"/>
      <c r="CQ64" s="69"/>
      <c r="CR64" s="70"/>
      <c r="CS64" s="72"/>
      <c r="CT64" s="73"/>
      <c r="CU64" s="70"/>
      <c r="CV64" s="71"/>
      <c r="CW64" s="69"/>
      <c r="CX64" s="70"/>
      <c r="CY64" s="72"/>
      <c r="CZ64" s="73"/>
      <c r="DA64" s="70"/>
      <c r="DB64" s="72"/>
      <c r="DC64" s="74"/>
    </row>
    <row r="65" spans="1:107" ht="16.5" hidden="1" thickTop="1" thickBot="1" x14ac:dyDescent="0.3">
      <c r="A65" s="210"/>
      <c r="B65" s="25" t="s">
        <v>74</v>
      </c>
      <c r="C65" s="26">
        <v>2019</v>
      </c>
      <c r="D65" s="52"/>
      <c r="E65" s="53"/>
      <c r="F65" s="52"/>
      <c r="G65" s="53"/>
      <c r="H65" s="52"/>
      <c r="I65" s="53"/>
      <c r="J65" s="52"/>
      <c r="K65" s="53"/>
      <c r="L65" s="52"/>
      <c r="M65" s="53"/>
      <c r="N65" s="52"/>
      <c r="O65" s="53"/>
      <c r="P65" s="52"/>
      <c r="Q65" s="53"/>
      <c r="R65" s="52"/>
      <c r="S65" s="53"/>
      <c r="T65" s="52"/>
      <c r="U65" s="53"/>
      <c r="V65" s="52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5"/>
      <c r="AH65" s="55"/>
      <c r="AI65" s="55"/>
      <c r="AJ65" s="54"/>
      <c r="AK65" s="54"/>
      <c r="AL65" s="53"/>
      <c r="AM65" s="53"/>
      <c r="AN65" s="53"/>
      <c r="AO65" s="53"/>
      <c r="AP65" s="56"/>
      <c r="AQ65" s="55"/>
      <c r="AR65" s="57"/>
      <c r="AS65" s="58"/>
      <c r="AT65" s="59"/>
      <c r="AU65" s="60"/>
      <c r="AV65" s="58"/>
      <c r="AW65" s="59"/>
      <c r="AX65" s="60"/>
      <c r="AY65" s="58"/>
      <c r="AZ65" s="59"/>
      <c r="BA65" s="60"/>
      <c r="BB65" s="58"/>
      <c r="BC65" s="59"/>
      <c r="BD65" s="60"/>
      <c r="BE65" s="58"/>
      <c r="BF65" s="59"/>
      <c r="BG65" s="60"/>
      <c r="BH65" s="61"/>
      <c r="BI65" s="62"/>
      <c r="BJ65" s="63"/>
      <c r="BK65" s="54"/>
      <c r="BL65" s="56"/>
      <c r="BM65" s="62"/>
      <c r="BN65" s="63"/>
      <c r="BO65" s="54"/>
      <c r="BP65" s="56"/>
      <c r="BQ65" s="62"/>
      <c r="BR65" s="57"/>
      <c r="BS65" s="64"/>
      <c r="BT65" s="65"/>
      <c r="BU65" s="66"/>
      <c r="BV65" s="67"/>
      <c r="BW65" s="64"/>
      <c r="BX65" s="65"/>
      <c r="BY65" s="66"/>
      <c r="BZ65" s="67"/>
      <c r="CA65" s="64"/>
      <c r="CB65" s="65"/>
      <c r="CC65" s="68"/>
      <c r="CD65" s="271"/>
      <c r="CE65" s="272"/>
      <c r="CF65" s="271"/>
      <c r="CG65" s="272"/>
      <c r="CH65" s="271"/>
      <c r="CI65" s="272"/>
      <c r="CJ65" s="271"/>
      <c r="CK65" s="272"/>
      <c r="CL65" s="271"/>
      <c r="CM65" s="272"/>
      <c r="CN65" s="69"/>
      <c r="CO65" s="70"/>
      <c r="CP65" s="71"/>
      <c r="CQ65" s="69"/>
      <c r="CR65" s="70"/>
      <c r="CS65" s="72"/>
      <c r="CT65" s="73"/>
      <c r="CU65" s="70"/>
      <c r="CV65" s="71"/>
      <c r="CW65" s="69"/>
      <c r="CX65" s="70"/>
      <c r="CY65" s="72"/>
      <c r="CZ65" s="73"/>
      <c r="DA65" s="70"/>
      <c r="DB65" s="72"/>
      <c r="DC65" s="74"/>
    </row>
    <row r="66" spans="1:107" ht="16.5" hidden="1" thickTop="1" thickBot="1" x14ac:dyDescent="0.3">
      <c r="A66" s="210"/>
      <c r="B66" s="25" t="s">
        <v>74</v>
      </c>
      <c r="C66" s="26">
        <v>2019</v>
      </c>
      <c r="D66" s="52"/>
      <c r="E66" s="53"/>
      <c r="F66" s="52"/>
      <c r="G66" s="53"/>
      <c r="H66" s="52"/>
      <c r="I66" s="53"/>
      <c r="J66" s="52"/>
      <c r="K66" s="53"/>
      <c r="L66" s="52"/>
      <c r="M66" s="53"/>
      <c r="N66" s="52"/>
      <c r="O66" s="53"/>
      <c r="P66" s="52"/>
      <c r="Q66" s="53"/>
      <c r="R66" s="52"/>
      <c r="S66" s="53"/>
      <c r="T66" s="52"/>
      <c r="U66" s="53"/>
      <c r="V66" s="52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5"/>
      <c r="AH66" s="55"/>
      <c r="AI66" s="55"/>
      <c r="AJ66" s="54"/>
      <c r="AK66" s="54"/>
      <c r="AL66" s="53"/>
      <c r="AM66" s="53"/>
      <c r="AN66" s="53"/>
      <c r="AO66" s="53"/>
      <c r="AP66" s="56"/>
      <c r="AQ66" s="55"/>
      <c r="AR66" s="57"/>
      <c r="AS66" s="58"/>
      <c r="AT66" s="59"/>
      <c r="AU66" s="60"/>
      <c r="AV66" s="58"/>
      <c r="AW66" s="59"/>
      <c r="AX66" s="60"/>
      <c r="AY66" s="58"/>
      <c r="AZ66" s="59"/>
      <c r="BA66" s="60"/>
      <c r="BB66" s="58"/>
      <c r="BC66" s="59"/>
      <c r="BD66" s="60"/>
      <c r="BE66" s="58"/>
      <c r="BF66" s="59"/>
      <c r="BG66" s="60"/>
      <c r="BH66" s="61"/>
      <c r="BI66" s="62"/>
      <c r="BJ66" s="63"/>
      <c r="BK66" s="54"/>
      <c r="BL66" s="56"/>
      <c r="BM66" s="62"/>
      <c r="BN66" s="63"/>
      <c r="BO66" s="54"/>
      <c r="BP66" s="56"/>
      <c r="BQ66" s="62"/>
      <c r="BR66" s="57"/>
      <c r="BS66" s="64"/>
      <c r="BT66" s="65"/>
      <c r="BU66" s="66"/>
      <c r="BV66" s="67"/>
      <c r="BW66" s="64"/>
      <c r="BX66" s="65"/>
      <c r="BY66" s="66"/>
      <c r="BZ66" s="67"/>
      <c r="CA66" s="64"/>
      <c r="CB66" s="65"/>
      <c r="CC66" s="68"/>
      <c r="CD66" s="271"/>
      <c r="CE66" s="272"/>
      <c r="CF66" s="271"/>
      <c r="CG66" s="272"/>
      <c r="CH66" s="271"/>
      <c r="CI66" s="272"/>
      <c r="CJ66" s="271"/>
      <c r="CK66" s="272"/>
      <c r="CL66" s="271"/>
      <c r="CM66" s="272"/>
      <c r="CN66" s="69"/>
      <c r="CO66" s="70"/>
      <c r="CP66" s="71"/>
      <c r="CQ66" s="69"/>
      <c r="CR66" s="70"/>
      <c r="CS66" s="72"/>
      <c r="CT66" s="73"/>
      <c r="CU66" s="70"/>
      <c r="CV66" s="71"/>
      <c r="CW66" s="69"/>
      <c r="CX66" s="70"/>
      <c r="CY66" s="72"/>
      <c r="CZ66" s="73"/>
      <c r="DA66" s="70"/>
      <c r="DB66" s="72"/>
      <c r="DC66" s="74"/>
    </row>
    <row r="67" spans="1:107" ht="16.5" hidden="1" thickTop="1" thickBot="1" x14ac:dyDescent="0.3">
      <c r="A67" s="210"/>
      <c r="B67" s="25" t="s">
        <v>74</v>
      </c>
      <c r="C67" s="26">
        <v>2019</v>
      </c>
      <c r="D67" s="52"/>
      <c r="E67" s="53"/>
      <c r="F67" s="52"/>
      <c r="G67" s="53"/>
      <c r="H67" s="52"/>
      <c r="I67" s="53"/>
      <c r="J67" s="52"/>
      <c r="K67" s="53"/>
      <c r="L67" s="52"/>
      <c r="M67" s="53"/>
      <c r="N67" s="52"/>
      <c r="O67" s="53"/>
      <c r="P67" s="52"/>
      <c r="Q67" s="53"/>
      <c r="R67" s="52"/>
      <c r="S67" s="53"/>
      <c r="T67" s="52"/>
      <c r="U67" s="53"/>
      <c r="V67" s="52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5"/>
      <c r="AH67" s="55"/>
      <c r="AI67" s="55"/>
      <c r="AJ67" s="54"/>
      <c r="AK67" s="54"/>
      <c r="AL67" s="53"/>
      <c r="AM67" s="53"/>
      <c r="AN67" s="53"/>
      <c r="AO67" s="53"/>
      <c r="AP67" s="56"/>
      <c r="AQ67" s="55"/>
      <c r="AR67" s="57"/>
      <c r="AS67" s="58"/>
      <c r="AT67" s="59"/>
      <c r="AU67" s="60"/>
      <c r="AV67" s="58"/>
      <c r="AW67" s="59"/>
      <c r="AX67" s="60"/>
      <c r="AY67" s="58"/>
      <c r="AZ67" s="59"/>
      <c r="BA67" s="60"/>
      <c r="BB67" s="58"/>
      <c r="BC67" s="59"/>
      <c r="BD67" s="60"/>
      <c r="BE67" s="58"/>
      <c r="BF67" s="59"/>
      <c r="BG67" s="60"/>
      <c r="BH67" s="61"/>
      <c r="BI67" s="62"/>
      <c r="BJ67" s="63"/>
      <c r="BK67" s="54"/>
      <c r="BL67" s="56"/>
      <c r="BM67" s="62"/>
      <c r="BN67" s="63"/>
      <c r="BO67" s="54"/>
      <c r="BP67" s="56"/>
      <c r="BQ67" s="62"/>
      <c r="BR67" s="57"/>
      <c r="BS67" s="64"/>
      <c r="BT67" s="65"/>
      <c r="BU67" s="66"/>
      <c r="BV67" s="67"/>
      <c r="BW67" s="64"/>
      <c r="BX67" s="65"/>
      <c r="BY67" s="66"/>
      <c r="BZ67" s="67"/>
      <c r="CA67" s="64"/>
      <c r="CB67" s="65"/>
      <c r="CC67" s="68"/>
      <c r="CD67" s="271"/>
      <c r="CE67" s="272"/>
      <c r="CF67" s="271"/>
      <c r="CG67" s="272"/>
      <c r="CH67" s="271"/>
      <c r="CI67" s="272"/>
      <c r="CJ67" s="271"/>
      <c r="CK67" s="272"/>
      <c r="CL67" s="271"/>
      <c r="CM67" s="272"/>
      <c r="CN67" s="69"/>
      <c r="CO67" s="70"/>
      <c r="CP67" s="71"/>
      <c r="CQ67" s="69"/>
      <c r="CR67" s="70"/>
      <c r="CS67" s="72"/>
      <c r="CT67" s="73"/>
      <c r="CU67" s="70"/>
      <c r="CV67" s="71"/>
      <c r="CW67" s="69"/>
      <c r="CX67" s="70"/>
      <c r="CY67" s="72"/>
      <c r="CZ67" s="73"/>
      <c r="DA67" s="70"/>
      <c r="DB67" s="72"/>
      <c r="DC67" s="74"/>
    </row>
    <row r="68" spans="1:107" ht="16.5" hidden="1" thickTop="1" thickBot="1" x14ac:dyDescent="0.3">
      <c r="A68" s="210"/>
      <c r="B68" s="25" t="s">
        <v>74</v>
      </c>
      <c r="C68" s="26">
        <v>2019</v>
      </c>
      <c r="D68" s="52"/>
      <c r="E68" s="53"/>
      <c r="F68" s="52"/>
      <c r="G68" s="53"/>
      <c r="H68" s="52"/>
      <c r="I68" s="53"/>
      <c r="J68" s="52"/>
      <c r="K68" s="53"/>
      <c r="L68" s="52"/>
      <c r="M68" s="53"/>
      <c r="N68" s="52"/>
      <c r="O68" s="53"/>
      <c r="P68" s="52"/>
      <c r="Q68" s="53"/>
      <c r="R68" s="52"/>
      <c r="S68" s="53"/>
      <c r="T68" s="52"/>
      <c r="U68" s="53"/>
      <c r="V68" s="52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5"/>
      <c r="AH68" s="55"/>
      <c r="AI68" s="55"/>
      <c r="AJ68" s="54"/>
      <c r="AK68" s="54"/>
      <c r="AL68" s="53"/>
      <c r="AM68" s="53"/>
      <c r="AN68" s="53"/>
      <c r="AO68" s="53"/>
      <c r="AP68" s="56"/>
      <c r="AQ68" s="55"/>
      <c r="AR68" s="57"/>
      <c r="AS68" s="58"/>
      <c r="AT68" s="59"/>
      <c r="AU68" s="60"/>
      <c r="AV68" s="58"/>
      <c r="AW68" s="59"/>
      <c r="AX68" s="60"/>
      <c r="AY68" s="58"/>
      <c r="AZ68" s="59"/>
      <c r="BA68" s="60"/>
      <c r="BB68" s="58"/>
      <c r="BC68" s="59"/>
      <c r="BD68" s="60"/>
      <c r="BE68" s="58"/>
      <c r="BF68" s="59"/>
      <c r="BG68" s="60"/>
      <c r="BH68" s="61"/>
      <c r="BI68" s="62"/>
      <c r="BJ68" s="63"/>
      <c r="BK68" s="54"/>
      <c r="BL68" s="56"/>
      <c r="BM68" s="62"/>
      <c r="BN68" s="63"/>
      <c r="BO68" s="54"/>
      <c r="BP68" s="56"/>
      <c r="BQ68" s="62"/>
      <c r="BR68" s="57"/>
      <c r="BS68" s="64"/>
      <c r="BT68" s="65"/>
      <c r="BU68" s="66"/>
      <c r="BV68" s="67"/>
      <c r="BW68" s="64"/>
      <c r="BX68" s="65"/>
      <c r="BY68" s="66"/>
      <c r="BZ68" s="67"/>
      <c r="CA68" s="64"/>
      <c r="CB68" s="65"/>
      <c r="CC68" s="68"/>
      <c r="CD68" s="271"/>
      <c r="CE68" s="272"/>
      <c r="CF68" s="271"/>
      <c r="CG68" s="272"/>
      <c r="CH68" s="271"/>
      <c r="CI68" s="272"/>
      <c r="CJ68" s="271"/>
      <c r="CK68" s="272"/>
      <c r="CL68" s="271"/>
      <c r="CM68" s="272"/>
      <c r="CN68" s="69"/>
      <c r="CO68" s="70"/>
      <c r="CP68" s="71"/>
      <c r="CQ68" s="69"/>
      <c r="CR68" s="70"/>
      <c r="CS68" s="72"/>
      <c r="CT68" s="73"/>
      <c r="CU68" s="70"/>
      <c r="CV68" s="71"/>
      <c r="CW68" s="69"/>
      <c r="CX68" s="70"/>
      <c r="CY68" s="72"/>
      <c r="CZ68" s="73"/>
      <c r="DA68" s="70"/>
      <c r="DB68" s="72"/>
      <c r="DC68" s="74"/>
    </row>
    <row r="69" spans="1:107" ht="16.5" hidden="1" thickTop="1" thickBot="1" x14ac:dyDescent="0.3">
      <c r="A69" s="210"/>
      <c r="B69" s="25" t="s">
        <v>74</v>
      </c>
      <c r="C69" s="26">
        <v>2019</v>
      </c>
      <c r="D69" s="52"/>
      <c r="E69" s="53"/>
      <c r="F69" s="52"/>
      <c r="G69" s="53"/>
      <c r="H69" s="52"/>
      <c r="I69" s="53"/>
      <c r="J69" s="52"/>
      <c r="K69" s="53"/>
      <c r="L69" s="52"/>
      <c r="M69" s="53"/>
      <c r="N69" s="52"/>
      <c r="O69" s="53"/>
      <c r="P69" s="52"/>
      <c r="Q69" s="53"/>
      <c r="R69" s="52"/>
      <c r="S69" s="53"/>
      <c r="T69" s="52"/>
      <c r="U69" s="53"/>
      <c r="V69" s="52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5"/>
      <c r="AH69" s="55"/>
      <c r="AI69" s="55"/>
      <c r="AJ69" s="54"/>
      <c r="AK69" s="54"/>
      <c r="AL69" s="53"/>
      <c r="AM69" s="53"/>
      <c r="AN69" s="53"/>
      <c r="AO69" s="53"/>
      <c r="AP69" s="56"/>
      <c r="AQ69" s="55"/>
      <c r="AR69" s="57"/>
      <c r="AS69" s="58"/>
      <c r="AT69" s="59"/>
      <c r="AU69" s="60"/>
      <c r="AV69" s="58"/>
      <c r="AW69" s="59"/>
      <c r="AX69" s="60"/>
      <c r="AY69" s="58"/>
      <c r="AZ69" s="59"/>
      <c r="BA69" s="60"/>
      <c r="BB69" s="58"/>
      <c r="BC69" s="59"/>
      <c r="BD69" s="60"/>
      <c r="BE69" s="58"/>
      <c r="BF69" s="59"/>
      <c r="BG69" s="60"/>
      <c r="BH69" s="61"/>
      <c r="BI69" s="62"/>
      <c r="BJ69" s="63"/>
      <c r="BK69" s="54"/>
      <c r="BL69" s="56"/>
      <c r="BM69" s="62"/>
      <c r="BN69" s="63"/>
      <c r="BO69" s="54"/>
      <c r="BP69" s="56"/>
      <c r="BQ69" s="62"/>
      <c r="BR69" s="57"/>
      <c r="BS69" s="64"/>
      <c r="BT69" s="65"/>
      <c r="BU69" s="66"/>
      <c r="BV69" s="67"/>
      <c r="BW69" s="64"/>
      <c r="BX69" s="65"/>
      <c r="BY69" s="66"/>
      <c r="BZ69" s="67"/>
      <c r="CA69" s="64"/>
      <c r="CB69" s="65"/>
      <c r="CC69" s="68"/>
      <c r="CD69" s="271"/>
      <c r="CE69" s="272"/>
      <c r="CF69" s="271"/>
      <c r="CG69" s="272"/>
      <c r="CH69" s="271"/>
      <c r="CI69" s="272"/>
      <c r="CJ69" s="271"/>
      <c r="CK69" s="272"/>
      <c r="CL69" s="271"/>
      <c r="CM69" s="272"/>
      <c r="CN69" s="69"/>
      <c r="CO69" s="70"/>
      <c r="CP69" s="71"/>
      <c r="CQ69" s="69"/>
      <c r="CR69" s="70"/>
      <c r="CS69" s="72"/>
      <c r="CT69" s="73"/>
      <c r="CU69" s="70"/>
      <c r="CV69" s="71"/>
      <c r="CW69" s="69"/>
      <c r="CX69" s="70"/>
      <c r="CY69" s="72"/>
      <c r="CZ69" s="73"/>
      <c r="DA69" s="70"/>
      <c r="DB69" s="72"/>
      <c r="DC69" s="74"/>
    </row>
    <row r="70" spans="1:107" ht="16.5" hidden="1" thickTop="1" thickBot="1" x14ac:dyDescent="0.3">
      <c r="A70" s="210"/>
      <c r="B70" s="25" t="s">
        <v>74</v>
      </c>
      <c r="C70" s="26">
        <v>2019</v>
      </c>
      <c r="D70" s="52"/>
      <c r="E70" s="53"/>
      <c r="F70" s="52"/>
      <c r="G70" s="53"/>
      <c r="H70" s="52"/>
      <c r="I70" s="53"/>
      <c r="J70" s="52"/>
      <c r="K70" s="53"/>
      <c r="L70" s="52"/>
      <c r="M70" s="53"/>
      <c r="N70" s="52"/>
      <c r="O70" s="53"/>
      <c r="P70" s="52"/>
      <c r="Q70" s="53"/>
      <c r="R70" s="52"/>
      <c r="S70" s="53"/>
      <c r="T70" s="52"/>
      <c r="U70" s="53"/>
      <c r="V70" s="52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5"/>
      <c r="AH70" s="55"/>
      <c r="AI70" s="55"/>
      <c r="AJ70" s="54"/>
      <c r="AK70" s="54"/>
      <c r="AL70" s="53"/>
      <c r="AM70" s="53"/>
      <c r="AN70" s="53"/>
      <c r="AO70" s="53"/>
      <c r="AP70" s="56"/>
      <c r="AQ70" s="55"/>
      <c r="AR70" s="57"/>
      <c r="AS70" s="58"/>
      <c r="AT70" s="59"/>
      <c r="AU70" s="60"/>
      <c r="AV70" s="58"/>
      <c r="AW70" s="59"/>
      <c r="AX70" s="60"/>
      <c r="AY70" s="58"/>
      <c r="AZ70" s="59"/>
      <c r="BA70" s="60"/>
      <c r="BB70" s="58"/>
      <c r="BC70" s="59"/>
      <c r="BD70" s="60"/>
      <c r="BE70" s="58"/>
      <c r="BF70" s="59"/>
      <c r="BG70" s="60"/>
      <c r="BH70" s="61"/>
      <c r="BI70" s="62"/>
      <c r="BJ70" s="63"/>
      <c r="BK70" s="54"/>
      <c r="BL70" s="56"/>
      <c r="BM70" s="62"/>
      <c r="BN70" s="63"/>
      <c r="BO70" s="54"/>
      <c r="BP70" s="56"/>
      <c r="BQ70" s="62"/>
      <c r="BR70" s="57"/>
      <c r="BS70" s="64"/>
      <c r="BT70" s="65"/>
      <c r="BU70" s="66"/>
      <c r="BV70" s="67"/>
      <c r="BW70" s="64"/>
      <c r="BX70" s="65"/>
      <c r="BY70" s="66"/>
      <c r="BZ70" s="67"/>
      <c r="CA70" s="64"/>
      <c r="CB70" s="65"/>
      <c r="CC70" s="68"/>
      <c r="CD70" s="271"/>
      <c r="CE70" s="272"/>
      <c r="CF70" s="271"/>
      <c r="CG70" s="272"/>
      <c r="CH70" s="271"/>
      <c r="CI70" s="272"/>
      <c r="CJ70" s="271"/>
      <c r="CK70" s="272"/>
      <c r="CL70" s="271"/>
      <c r="CM70" s="272"/>
      <c r="CN70" s="69"/>
      <c r="CO70" s="70"/>
      <c r="CP70" s="71"/>
      <c r="CQ70" s="69"/>
      <c r="CR70" s="70"/>
      <c r="CS70" s="72"/>
      <c r="CT70" s="73"/>
      <c r="CU70" s="70"/>
      <c r="CV70" s="71"/>
      <c r="CW70" s="69"/>
      <c r="CX70" s="70"/>
      <c r="CY70" s="72"/>
      <c r="CZ70" s="73"/>
      <c r="DA70" s="70"/>
      <c r="DB70" s="72"/>
      <c r="DC70" s="74"/>
    </row>
    <row r="71" spans="1:107" ht="16.5" hidden="1" thickTop="1" thickBot="1" x14ac:dyDescent="0.3">
      <c r="A71" s="210"/>
      <c r="B71" s="25" t="s">
        <v>74</v>
      </c>
      <c r="C71" s="26">
        <v>2019</v>
      </c>
      <c r="D71" s="52"/>
      <c r="E71" s="53"/>
      <c r="F71" s="52"/>
      <c r="G71" s="53"/>
      <c r="H71" s="52"/>
      <c r="I71" s="53"/>
      <c r="J71" s="52"/>
      <c r="K71" s="53"/>
      <c r="L71" s="52"/>
      <c r="M71" s="53"/>
      <c r="N71" s="52"/>
      <c r="O71" s="53"/>
      <c r="P71" s="52"/>
      <c r="Q71" s="53"/>
      <c r="R71" s="52"/>
      <c r="S71" s="53"/>
      <c r="T71" s="52"/>
      <c r="U71" s="53"/>
      <c r="V71" s="52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5"/>
      <c r="AH71" s="55"/>
      <c r="AI71" s="55"/>
      <c r="AJ71" s="54"/>
      <c r="AK71" s="54"/>
      <c r="AL71" s="53"/>
      <c r="AM71" s="53"/>
      <c r="AN71" s="53"/>
      <c r="AO71" s="53"/>
      <c r="AP71" s="56"/>
      <c r="AQ71" s="55"/>
      <c r="AR71" s="57"/>
      <c r="AS71" s="58"/>
      <c r="AT71" s="59"/>
      <c r="AU71" s="60"/>
      <c r="AV71" s="58"/>
      <c r="AW71" s="59"/>
      <c r="AX71" s="60"/>
      <c r="AY71" s="58"/>
      <c r="AZ71" s="59"/>
      <c r="BA71" s="60"/>
      <c r="BB71" s="58"/>
      <c r="BC71" s="59"/>
      <c r="BD71" s="60"/>
      <c r="BE71" s="58"/>
      <c r="BF71" s="59"/>
      <c r="BG71" s="60"/>
      <c r="BH71" s="61"/>
      <c r="BI71" s="62"/>
      <c r="BJ71" s="63"/>
      <c r="BK71" s="54"/>
      <c r="BL71" s="56"/>
      <c r="BM71" s="62"/>
      <c r="BN71" s="63"/>
      <c r="BO71" s="54"/>
      <c r="BP71" s="56"/>
      <c r="BQ71" s="62"/>
      <c r="BR71" s="57"/>
      <c r="BS71" s="64"/>
      <c r="BT71" s="65"/>
      <c r="BU71" s="66"/>
      <c r="BV71" s="67"/>
      <c r="BW71" s="64"/>
      <c r="BX71" s="65"/>
      <c r="BY71" s="66"/>
      <c r="BZ71" s="67"/>
      <c r="CA71" s="64"/>
      <c r="CB71" s="65"/>
      <c r="CC71" s="68"/>
      <c r="CD71" s="271"/>
      <c r="CE71" s="272"/>
      <c r="CF71" s="271"/>
      <c r="CG71" s="272"/>
      <c r="CH71" s="271"/>
      <c r="CI71" s="272"/>
      <c r="CJ71" s="271"/>
      <c r="CK71" s="272"/>
      <c r="CL71" s="271"/>
      <c r="CM71" s="272"/>
      <c r="CN71" s="69"/>
      <c r="CO71" s="70"/>
      <c r="CP71" s="71"/>
      <c r="CQ71" s="69"/>
      <c r="CR71" s="70"/>
      <c r="CS71" s="72"/>
      <c r="CT71" s="73"/>
      <c r="CU71" s="70"/>
      <c r="CV71" s="71"/>
      <c r="CW71" s="69"/>
      <c r="CX71" s="70"/>
      <c r="CY71" s="72"/>
      <c r="CZ71" s="73"/>
      <c r="DA71" s="70"/>
      <c r="DB71" s="72"/>
      <c r="DC71" s="74"/>
    </row>
    <row r="72" spans="1:107" ht="16.5" hidden="1" thickTop="1" thickBot="1" x14ac:dyDescent="0.3">
      <c r="A72" s="210"/>
      <c r="B72" s="25" t="s">
        <v>74</v>
      </c>
      <c r="C72" s="26">
        <v>2019</v>
      </c>
      <c r="D72" s="52"/>
      <c r="E72" s="53"/>
      <c r="F72" s="52"/>
      <c r="G72" s="53"/>
      <c r="H72" s="52"/>
      <c r="I72" s="53"/>
      <c r="J72" s="52"/>
      <c r="K72" s="53"/>
      <c r="L72" s="52"/>
      <c r="M72" s="53"/>
      <c r="N72" s="52"/>
      <c r="O72" s="53"/>
      <c r="P72" s="52"/>
      <c r="Q72" s="53"/>
      <c r="R72" s="52"/>
      <c r="S72" s="53"/>
      <c r="T72" s="52"/>
      <c r="U72" s="53"/>
      <c r="V72" s="52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5"/>
      <c r="AH72" s="55"/>
      <c r="AI72" s="55"/>
      <c r="AJ72" s="54"/>
      <c r="AK72" s="54"/>
      <c r="AL72" s="53"/>
      <c r="AM72" s="53"/>
      <c r="AN72" s="53"/>
      <c r="AO72" s="53"/>
      <c r="AP72" s="56"/>
      <c r="AQ72" s="55"/>
      <c r="AR72" s="57"/>
      <c r="AS72" s="58"/>
      <c r="AT72" s="59"/>
      <c r="AU72" s="60"/>
      <c r="AV72" s="58"/>
      <c r="AW72" s="59"/>
      <c r="AX72" s="60"/>
      <c r="AY72" s="58"/>
      <c r="AZ72" s="59"/>
      <c r="BA72" s="60"/>
      <c r="BB72" s="58"/>
      <c r="BC72" s="59"/>
      <c r="BD72" s="60"/>
      <c r="BE72" s="58"/>
      <c r="BF72" s="59"/>
      <c r="BG72" s="60"/>
      <c r="BH72" s="61"/>
      <c r="BI72" s="62"/>
      <c r="BJ72" s="63"/>
      <c r="BK72" s="54"/>
      <c r="BL72" s="56"/>
      <c r="BM72" s="62"/>
      <c r="BN72" s="63"/>
      <c r="BO72" s="54"/>
      <c r="BP72" s="56"/>
      <c r="BQ72" s="62"/>
      <c r="BR72" s="57"/>
      <c r="BS72" s="64"/>
      <c r="BT72" s="65"/>
      <c r="BU72" s="66"/>
      <c r="BV72" s="67"/>
      <c r="BW72" s="64"/>
      <c r="BX72" s="65"/>
      <c r="BY72" s="66"/>
      <c r="BZ72" s="67"/>
      <c r="CA72" s="64"/>
      <c r="CB72" s="65"/>
      <c r="CC72" s="68"/>
      <c r="CD72" s="271"/>
      <c r="CE72" s="272"/>
      <c r="CF72" s="271"/>
      <c r="CG72" s="272"/>
      <c r="CH72" s="271"/>
      <c r="CI72" s="272"/>
      <c r="CJ72" s="271"/>
      <c r="CK72" s="272"/>
      <c r="CL72" s="271"/>
      <c r="CM72" s="272"/>
      <c r="CN72" s="69"/>
      <c r="CO72" s="70"/>
      <c r="CP72" s="71"/>
      <c r="CQ72" s="69"/>
      <c r="CR72" s="70"/>
      <c r="CS72" s="72"/>
      <c r="CT72" s="73"/>
      <c r="CU72" s="70"/>
      <c r="CV72" s="71"/>
      <c r="CW72" s="69"/>
      <c r="CX72" s="70"/>
      <c r="CY72" s="72"/>
      <c r="CZ72" s="73"/>
      <c r="DA72" s="70"/>
      <c r="DB72" s="72"/>
      <c r="DC72" s="74"/>
    </row>
    <row r="73" spans="1:107" ht="16.5" hidden="1" thickTop="1" thickBot="1" x14ac:dyDescent="0.3">
      <c r="A73" s="210"/>
      <c r="B73" s="25" t="s">
        <v>74</v>
      </c>
      <c r="C73" s="26">
        <v>2019</v>
      </c>
      <c r="D73" s="52"/>
      <c r="E73" s="53"/>
      <c r="F73" s="52"/>
      <c r="G73" s="53"/>
      <c r="H73" s="52"/>
      <c r="I73" s="53"/>
      <c r="J73" s="52"/>
      <c r="K73" s="53"/>
      <c r="L73" s="52"/>
      <c r="M73" s="53"/>
      <c r="N73" s="52"/>
      <c r="O73" s="53"/>
      <c r="P73" s="52"/>
      <c r="Q73" s="53"/>
      <c r="R73" s="52"/>
      <c r="S73" s="53"/>
      <c r="T73" s="52"/>
      <c r="U73" s="53"/>
      <c r="V73" s="52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5"/>
      <c r="AH73" s="55"/>
      <c r="AI73" s="55"/>
      <c r="AJ73" s="54"/>
      <c r="AK73" s="54"/>
      <c r="AL73" s="53"/>
      <c r="AM73" s="53"/>
      <c r="AN73" s="53"/>
      <c r="AO73" s="53"/>
      <c r="AP73" s="56"/>
      <c r="AQ73" s="55"/>
      <c r="AR73" s="57"/>
      <c r="AS73" s="58"/>
      <c r="AT73" s="59"/>
      <c r="AU73" s="60"/>
      <c r="AV73" s="58"/>
      <c r="AW73" s="59"/>
      <c r="AX73" s="60"/>
      <c r="AY73" s="58"/>
      <c r="AZ73" s="59"/>
      <c r="BA73" s="60"/>
      <c r="BB73" s="58"/>
      <c r="BC73" s="59"/>
      <c r="BD73" s="60"/>
      <c r="BE73" s="58"/>
      <c r="BF73" s="59"/>
      <c r="BG73" s="60"/>
      <c r="BH73" s="61"/>
      <c r="BI73" s="62"/>
      <c r="BJ73" s="63"/>
      <c r="BK73" s="54"/>
      <c r="BL73" s="56"/>
      <c r="BM73" s="62"/>
      <c r="BN73" s="63"/>
      <c r="BO73" s="54"/>
      <c r="BP73" s="56"/>
      <c r="BQ73" s="62"/>
      <c r="BR73" s="57"/>
      <c r="BS73" s="64"/>
      <c r="BT73" s="65"/>
      <c r="BU73" s="66"/>
      <c r="BV73" s="67"/>
      <c r="BW73" s="64"/>
      <c r="BX73" s="65"/>
      <c r="BY73" s="66"/>
      <c r="BZ73" s="67"/>
      <c r="CA73" s="64"/>
      <c r="CB73" s="65"/>
      <c r="CC73" s="68"/>
      <c r="CD73" s="271"/>
      <c r="CE73" s="272"/>
      <c r="CF73" s="271"/>
      <c r="CG73" s="272"/>
      <c r="CH73" s="271"/>
      <c r="CI73" s="272"/>
      <c r="CJ73" s="271"/>
      <c r="CK73" s="272"/>
      <c r="CL73" s="271"/>
      <c r="CM73" s="272"/>
      <c r="CN73" s="69"/>
      <c r="CO73" s="70"/>
      <c r="CP73" s="71"/>
      <c r="CQ73" s="69"/>
      <c r="CR73" s="70"/>
      <c r="CS73" s="72"/>
      <c r="CT73" s="73"/>
      <c r="CU73" s="70"/>
      <c r="CV73" s="71"/>
      <c r="CW73" s="69"/>
      <c r="CX73" s="70"/>
      <c r="CY73" s="72"/>
      <c r="CZ73" s="73"/>
      <c r="DA73" s="70"/>
      <c r="DB73" s="72"/>
      <c r="DC73" s="74"/>
    </row>
    <row r="74" spans="1:107" ht="16.5" hidden="1" thickTop="1" thickBot="1" x14ac:dyDescent="0.3">
      <c r="A74" s="210"/>
      <c r="B74" s="25" t="s">
        <v>74</v>
      </c>
      <c r="C74" s="26">
        <v>2019</v>
      </c>
      <c r="D74" s="52"/>
      <c r="E74" s="53"/>
      <c r="F74" s="52"/>
      <c r="G74" s="53"/>
      <c r="H74" s="52"/>
      <c r="I74" s="53"/>
      <c r="J74" s="52"/>
      <c r="K74" s="53"/>
      <c r="L74" s="52"/>
      <c r="M74" s="53"/>
      <c r="N74" s="52"/>
      <c r="O74" s="53"/>
      <c r="P74" s="52"/>
      <c r="Q74" s="53"/>
      <c r="R74" s="52"/>
      <c r="S74" s="53"/>
      <c r="T74" s="52"/>
      <c r="U74" s="53"/>
      <c r="V74" s="52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5"/>
      <c r="AH74" s="55"/>
      <c r="AI74" s="55"/>
      <c r="AJ74" s="54"/>
      <c r="AK74" s="54"/>
      <c r="AL74" s="53"/>
      <c r="AM74" s="53"/>
      <c r="AN74" s="53"/>
      <c r="AO74" s="53"/>
      <c r="AP74" s="56"/>
      <c r="AQ74" s="55"/>
      <c r="AR74" s="57"/>
      <c r="AS74" s="58"/>
      <c r="AT74" s="59"/>
      <c r="AU74" s="60"/>
      <c r="AV74" s="58"/>
      <c r="AW74" s="59"/>
      <c r="AX74" s="60"/>
      <c r="AY74" s="58"/>
      <c r="AZ74" s="59"/>
      <c r="BA74" s="60"/>
      <c r="BB74" s="58"/>
      <c r="BC74" s="59"/>
      <c r="BD74" s="60"/>
      <c r="BE74" s="58"/>
      <c r="BF74" s="59"/>
      <c r="BG74" s="60"/>
      <c r="BH74" s="61"/>
      <c r="BI74" s="62"/>
      <c r="BJ74" s="63"/>
      <c r="BK74" s="54"/>
      <c r="BL74" s="56"/>
      <c r="BM74" s="62"/>
      <c r="BN74" s="63"/>
      <c r="BO74" s="54"/>
      <c r="BP74" s="56"/>
      <c r="BQ74" s="62"/>
      <c r="BR74" s="57"/>
      <c r="BS74" s="64"/>
      <c r="BT74" s="65"/>
      <c r="BU74" s="66"/>
      <c r="BV74" s="67"/>
      <c r="BW74" s="64"/>
      <c r="BX74" s="65"/>
      <c r="BY74" s="66"/>
      <c r="BZ74" s="67"/>
      <c r="CA74" s="64"/>
      <c r="CB74" s="65"/>
      <c r="CC74" s="68"/>
      <c r="CD74" s="271"/>
      <c r="CE74" s="272"/>
      <c r="CF74" s="271"/>
      <c r="CG74" s="272"/>
      <c r="CH74" s="271"/>
      <c r="CI74" s="272"/>
      <c r="CJ74" s="271"/>
      <c r="CK74" s="272"/>
      <c r="CL74" s="271"/>
      <c r="CM74" s="272"/>
      <c r="CN74" s="69"/>
      <c r="CO74" s="70"/>
      <c r="CP74" s="71"/>
      <c r="CQ74" s="69"/>
      <c r="CR74" s="70"/>
      <c r="CS74" s="72"/>
      <c r="CT74" s="73"/>
      <c r="CU74" s="70"/>
      <c r="CV74" s="71"/>
      <c r="CW74" s="69"/>
      <c r="CX74" s="70"/>
      <c r="CY74" s="72"/>
      <c r="CZ74" s="73"/>
      <c r="DA74" s="70"/>
      <c r="DB74" s="72"/>
      <c r="DC74" s="74"/>
    </row>
    <row r="75" spans="1:107" ht="16.5" hidden="1" thickTop="1" thickBot="1" x14ac:dyDescent="0.3">
      <c r="A75" s="210"/>
      <c r="B75" s="25" t="s">
        <v>74</v>
      </c>
      <c r="C75" s="26">
        <v>2019</v>
      </c>
      <c r="D75" s="52"/>
      <c r="E75" s="53"/>
      <c r="F75" s="52"/>
      <c r="G75" s="53"/>
      <c r="H75" s="52"/>
      <c r="I75" s="53"/>
      <c r="J75" s="52"/>
      <c r="K75" s="53"/>
      <c r="L75" s="52"/>
      <c r="M75" s="53"/>
      <c r="N75" s="52"/>
      <c r="O75" s="53"/>
      <c r="P75" s="52"/>
      <c r="Q75" s="53"/>
      <c r="R75" s="52"/>
      <c r="S75" s="53"/>
      <c r="T75" s="52"/>
      <c r="U75" s="53"/>
      <c r="V75" s="52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5"/>
      <c r="AH75" s="55"/>
      <c r="AI75" s="55"/>
      <c r="AJ75" s="54"/>
      <c r="AK75" s="54"/>
      <c r="AL75" s="53"/>
      <c r="AM75" s="53"/>
      <c r="AN75" s="53"/>
      <c r="AO75" s="53"/>
      <c r="AP75" s="56"/>
      <c r="AQ75" s="55"/>
      <c r="AR75" s="57"/>
      <c r="AS75" s="58"/>
      <c r="AT75" s="59"/>
      <c r="AU75" s="60"/>
      <c r="AV75" s="58"/>
      <c r="AW75" s="59"/>
      <c r="AX75" s="60"/>
      <c r="AY75" s="58"/>
      <c r="AZ75" s="59"/>
      <c r="BA75" s="60"/>
      <c r="BB75" s="58"/>
      <c r="BC75" s="59"/>
      <c r="BD75" s="60"/>
      <c r="BE75" s="58"/>
      <c r="BF75" s="59"/>
      <c r="BG75" s="60"/>
      <c r="BH75" s="61"/>
      <c r="BI75" s="62"/>
      <c r="BJ75" s="63"/>
      <c r="BK75" s="54"/>
      <c r="BL75" s="56"/>
      <c r="BM75" s="62"/>
      <c r="BN75" s="63"/>
      <c r="BO75" s="54"/>
      <c r="BP75" s="56"/>
      <c r="BQ75" s="62"/>
      <c r="BR75" s="57"/>
      <c r="BS75" s="64"/>
      <c r="BT75" s="65"/>
      <c r="BU75" s="66"/>
      <c r="BV75" s="67"/>
      <c r="BW75" s="64"/>
      <c r="BX75" s="65"/>
      <c r="BY75" s="66"/>
      <c r="BZ75" s="67"/>
      <c r="CA75" s="64"/>
      <c r="CB75" s="65"/>
      <c r="CC75" s="68"/>
      <c r="CD75" s="271"/>
      <c r="CE75" s="272"/>
      <c r="CF75" s="271"/>
      <c r="CG75" s="272"/>
      <c r="CH75" s="271"/>
      <c r="CI75" s="272"/>
      <c r="CJ75" s="271"/>
      <c r="CK75" s="272"/>
      <c r="CL75" s="271"/>
      <c r="CM75" s="272"/>
      <c r="CN75" s="69"/>
      <c r="CO75" s="70"/>
      <c r="CP75" s="71"/>
      <c r="CQ75" s="69"/>
      <c r="CR75" s="70"/>
      <c r="CS75" s="72"/>
      <c r="CT75" s="73"/>
      <c r="CU75" s="70"/>
      <c r="CV75" s="71"/>
      <c r="CW75" s="69"/>
      <c r="CX75" s="70"/>
      <c r="CY75" s="72"/>
      <c r="CZ75" s="73"/>
      <c r="DA75" s="70"/>
      <c r="DB75" s="72"/>
      <c r="DC75" s="74"/>
    </row>
    <row r="76" spans="1:107" ht="16.5" hidden="1" thickTop="1" thickBot="1" x14ac:dyDescent="0.3">
      <c r="A76" s="210"/>
      <c r="B76" s="25" t="s">
        <v>74</v>
      </c>
      <c r="C76" s="26">
        <v>2019</v>
      </c>
      <c r="D76" s="52"/>
      <c r="E76" s="53"/>
      <c r="F76" s="52"/>
      <c r="G76" s="53"/>
      <c r="H76" s="52"/>
      <c r="I76" s="53"/>
      <c r="J76" s="52"/>
      <c r="K76" s="53"/>
      <c r="L76" s="52"/>
      <c r="M76" s="53"/>
      <c r="N76" s="52"/>
      <c r="O76" s="53"/>
      <c r="P76" s="52"/>
      <c r="Q76" s="53"/>
      <c r="R76" s="52"/>
      <c r="S76" s="53"/>
      <c r="T76" s="52"/>
      <c r="U76" s="53"/>
      <c r="V76" s="52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5"/>
      <c r="AH76" s="55"/>
      <c r="AI76" s="55"/>
      <c r="AJ76" s="54"/>
      <c r="AK76" s="54"/>
      <c r="AL76" s="53"/>
      <c r="AM76" s="53"/>
      <c r="AN76" s="53"/>
      <c r="AO76" s="53"/>
      <c r="AP76" s="56"/>
      <c r="AQ76" s="55"/>
      <c r="AR76" s="57"/>
      <c r="AS76" s="58"/>
      <c r="AT76" s="59"/>
      <c r="AU76" s="60"/>
      <c r="AV76" s="58"/>
      <c r="AW76" s="59"/>
      <c r="AX76" s="60"/>
      <c r="AY76" s="58"/>
      <c r="AZ76" s="59"/>
      <c r="BA76" s="60"/>
      <c r="BB76" s="58"/>
      <c r="BC76" s="59"/>
      <c r="BD76" s="60"/>
      <c r="BE76" s="58"/>
      <c r="BF76" s="59"/>
      <c r="BG76" s="60"/>
      <c r="BH76" s="61"/>
      <c r="BI76" s="62"/>
      <c r="BJ76" s="63"/>
      <c r="BK76" s="54"/>
      <c r="BL76" s="56"/>
      <c r="BM76" s="62"/>
      <c r="BN76" s="63"/>
      <c r="BO76" s="54"/>
      <c r="BP76" s="56"/>
      <c r="BQ76" s="62"/>
      <c r="BR76" s="57"/>
      <c r="BS76" s="64"/>
      <c r="BT76" s="65"/>
      <c r="BU76" s="66"/>
      <c r="BV76" s="67"/>
      <c r="BW76" s="64"/>
      <c r="BX76" s="65"/>
      <c r="BY76" s="66"/>
      <c r="BZ76" s="67"/>
      <c r="CA76" s="64"/>
      <c r="CB76" s="65"/>
      <c r="CC76" s="68"/>
      <c r="CD76" s="271"/>
      <c r="CE76" s="272"/>
      <c r="CF76" s="271"/>
      <c r="CG76" s="272"/>
      <c r="CH76" s="271"/>
      <c r="CI76" s="272"/>
      <c r="CJ76" s="271"/>
      <c r="CK76" s="272"/>
      <c r="CL76" s="271"/>
      <c r="CM76" s="272"/>
      <c r="CN76" s="69"/>
      <c r="CO76" s="70"/>
      <c r="CP76" s="71"/>
      <c r="CQ76" s="69"/>
      <c r="CR76" s="70"/>
      <c r="CS76" s="72"/>
      <c r="CT76" s="73"/>
      <c r="CU76" s="70"/>
      <c r="CV76" s="71"/>
      <c r="CW76" s="69"/>
      <c r="CX76" s="70"/>
      <c r="CY76" s="72"/>
      <c r="CZ76" s="73"/>
      <c r="DA76" s="70"/>
      <c r="DB76" s="72"/>
      <c r="DC76" s="74"/>
    </row>
    <row r="77" spans="1:107" ht="16.5" hidden="1" thickTop="1" thickBot="1" x14ac:dyDescent="0.3">
      <c r="A77" s="210"/>
      <c r="B77" s="25" t="s">
        <v>74</v>
      </c>
      <c r="C77" s="26">
        <v>2019</v>
      </c>
      <c r="D77" s="52"/>
      <c r="E77" s="53"/>
      <c r="F77" s="52"/>
      <c r="G77" s="53"/>
      <c r="H77" s="52"/>
      <c r="I77" s="53"/>
      <c r="J77" s="52"/>
      <c r="K77" s="53"/>
      <c r="L77" s="52"/>
      <c r="M77" s="53"/>
      <c r="N77" s="52"/>
      <c r="O77" s="53"/>
      <c r="P77" s="52"/>
      <c r="Q77" s="53"/>
      <c r="R77" s="52"/>
      <c r="S77" s="53"/>
      <c r="T77" s="52"/>
      <c r="U77" s="53"/>
      <c r="V77" s="52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5"/>
      <c r="AH77" s="55"/>
      <c r="AI77" s="55"/>
      <c r="AJ77" s="54"/>
      <c r="AK77" s="54"/>
      <c r="AL77" s="53"/>
      <c r="AM77" s="53"/>
      <c r="AN77" s="53"/>
      <c r="AO77" s="53"/>
      <c r="AP77" s="56"/>
      <c r="AQ77" s="55"/>
      <c r="AR77" s="57"/>
      <c r="AS77" s="58"/>
      <c r="AT77" s="59"/>
      <c r="AU77" s="60"/>
      <c r="AV77" s="58"/>
      <c r="AW77" s="59"/>
      <c r="AX77" s="60"/>
      <c r="AY77" s="58"/>
      <c r="AZ77" s="59"/>
      <c r="BA77" s="60"/>
      <c r="BB77" s="58"/>
      <c r="BC77" s="59"/>
      <c r="BD77" s="60"/>
      <c r="BE77" s="58"/>
      <c r="BF77" s="59"/>
      <c r="BG77" s="60"/>
      <c r="BH77" s="61"/>
      <c r="BI77" s="62"/>
      <c r="BJ77" s="63"/>
      <c r="BK77" s="54"/>
      <c r="BL77" s="56"/>
      <c r="BM77" s="62"/>
      <c r="BN77" s="63"/>
      <c r="BO77" s="54"/>
      <c r="BP77" s="56"/>
      <c r="BQ77" s="62"/>
      <c r="BR77" s="57"/>
      <c r="BS77" s="64"/>
      <c r="BT77" s="65"/>
      <c r="BU77" s="66"/>
      <c r="BV77" s="67"/>
      <c r="BW77" s="64"/>
      <c r="BX77" s="65"/>
      <c r="BY77" s="66"/>
      <c r="BZ77" s="67"/>
      <c r="CA77" s="64"/>
      <c r="CB77" s="65"/>
      <c r="CC77" s="68"/>
      <c r="CD77" s="271"/>
      <c r="CE77" s="272"/>
      <c r="CF77" s="271"/>
      <c r="CG77" s="272"/>
      <c r="CH77" s="271"/>
      <c r="CI77" s="272"/>
      <c r="CJ77" s="271"/>
      <c r="CK77" s="272"/>
      <c r="CL77" s="271"/>
      <c r="CM77" s="272"/>
      <c r="CN77" s="69"/>
      <c r="CO77" s="70"/>
      <c r="CP77" s="71"/>
      <c r="CQ77" s="69"/>
      <c r="CR77" s="70"/>
      <c r="CS77" s="72"/>
      <c r="CT77" s="73"/>
      <c r="CU77" s="70"/>
      <c r="CV77" s="71"/>
      <c r="CW77" s="69"/>
      <c r="CX77" s="70"/>
      <c r="CY77" s="72"/>
      <c r="CZ77" s="73"/>
      <c r="DA77" s="70"/>
      <c r="DB77" s="72"/>
      <c r="DC77" s="74"/>
    </row>
    <row r="78" spans="1:107" ht="16.5" hidden="1" thickTop="1" thickBot="1" x14ac:dyDescent="0.3">
      <c r="A78" s="210"/>
      <c r="B78" s="25" t="s">
        <v>74</v>
      </c>
      <c r="C78" s="26">
        <v>2019</v>
      </c>
      <c r="D78" s="52"/>
      <c r="E78" s="53"/>
      <c r="F78" s="52"/>
      <c r="G78" s="53"/>
      <c r="H78" s="52"/>
      <c r="I78" s="53"/>
      <c r="J78" s="52"/>
      <c r="K78" s="53"/>
      <c r="L78" s="52"/>
      <c r="M78" s="53"/>
      <c r="N78" s="52"/>
      <c r="O78" s="53"/>
      <c r="P78" s="52"/>
      <c r="Q78" s="53"/>
      <c r="R78" s="52"/>
      <c r="S78" s="53"/>
      <c r="T78" s="52"/>
      <c r="U78" s="53"/>
      <c r="V78" s="52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5"/>
      <c r="AH78" s="55"/>
      <c r="AI78" s="55"/>
      <c r="AJ78" s="54"/>
      <c r="AK78" s="54"/>
      <c r="AL78" s="53"/>
      <c r="AM78" s="53"/>
      <c r="AN78" s="53"/>
      <c r="AO78" s="53"/>
      <c r="AP78" s="56"/>
      <c r="AQ78" s="55"/>
      <c r="AR78" s="57"/>
      <c r="AS78" s="58"/>
      <c r="AT78" s="59"/>
      <c r="AU78" s="60"/>
      <c r="AV78" s="58"/>
      <c r="AW78" s="59"/>
      <c r="AX78" s="60"/>
      <c r="AY78" s="58"/>
      <c r="AZ78" s="59"/>
      <c r="BA78" s="60"/>
      <c r="BB78" s="58"/>
      <c r="BC78" s="59"/>
      <c r="BD78" s="60"/>
      <c r="BE78" s="58"/>
      <c r="BF78" s="59"/>
      <c r="BG78" s="60"/>
      <c r="BH78" s="61"/>
      <c r="BI78" s="62"/>
      <c r="BJ78" s="63"/>
      <c r="BK78" s="54"/>
      <c r="BL78" s="56"/>
      <c r="BM78" s="62"/>
      <c r="BN78" s="63"/>
      <c r="BO78" s="54"/>
      <c r="BP78" s="56"/>
      <c r="BQ78" s="62"/>
      <c r="BR78" s="57"/>
      <c r="BS78" s="64"/>
      <c r="BT78" s="65"/>
      <c r="BU78" s="66"/>
      <c r="BV78" s="67"/>
      <c r="BW78" s="64"/>
      <c r="BX78" s="65"/>
      <c r="BY78" s="66"/>
      <c r="BZ78" s="67"/>
      <c r="CA78" s="64"/>
      <c r="CB78" s="65"/>
      <c r="CC78" s="68"/>
      <c r="CD78" s="271"/>
      <c r="CE78" s="272"/>
      <c r="CF78" s="271"/>
      <c r="CG78" s="272"/>
      <c r="CH78" s="271"/>
      <c r="CI78" s="272"/>
      <c r="CJ78" s="271"/>
      <c r="CK78" s="272"/>
      <c r="CL78" s="271"/>
      <c r="CM78" s="272"/>
      <c r="CN78" s="69"/>
      <c r="CO78" s="70"/>
      <c r="CP78" s="71"/>
      <c r="CQ78" s="69"/>
      <c r="CR78" s="70"/>
      <c r="CS78" s="72"/>
      <c r="CT78" s="73"/>
      <c r="CU78" s="70"/>
      <c r="CV78" s="71"/>
      <c r="CW78" s="69"/>
      <c r="CX78" s="70"/>
      <c r="CY78" s="72"/>
      <c r="CZ78" s="73"/>
      <c r="DA78" s="70"/>
      <c r="DB78" s="72"/>
      <c r="DC78" s="74"/>
    </row>
    <row r="79" spans="1:107" ht="16.5" hidden="1" thickTop="1" thickBot="1" x14ac:dyDescent="0.3">
      <c r="A79" s="210"/>
      <c r="B79" s="25" t="s">
        <v>74</v>
      </c>
      <c r="C79" s="26">
        <v>2019</v>
      </c>
      <c r="D79" s="52"/>
      <c r="E79" s="53"/>
      <c r="F79" s="52"/>
      <c r="G79" s="53"/>
      <c r="H79" s="52"/>
      <c r="I79" s="53"/>
      <c r="J79" s="52"/>
      <c r="K79" s="53"/>
      <c r="L79" s="52"/>
      <c r="M79" s="53"/>
      <c r="N79" s="52"/>
      <c r="O79" s="53"/>
      <c r="P79" s="52"/>
      <c r="Q79" s="53"/>
      <c r="R79" s="52"/>
      <c r="S79" s="53"/>
      <c r="T79" s="52"/>
      <c r="U79" s="53"/>
      <c r="V79" s="52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5"/>
      <c r="AH79" s="55"/>
      <c r="AI79" s="55"/>
      <c r="AJ79" s="54"/>
      <c r="AK79" s="54"/>
      <c r="AL79" s="53"/>
      <c r="AM79" s="53"/>
      <c r="AN79" s="53"/>
      <c r="AO79" s="53"/>
      <c r="AP79" s="56"/>
      <c r="AQ79" s="55"/>
      <c r="AR79" s="57"/>
      <c r="AS79" s="58"/>
      <c r="AT79" s="59"/>
      <c r="AU79" s="60"/>
      <c r="AV79" s="58"/>
      <c r="AW79" s="59"/>
      <c r="AX79" s="60"/>
      <c r="AY79" s="58"/>
      <c r="AZ79" s="59"/>
      <c r="BA79" s="60"/>
      <c r="BB79" s="58"/>
      <c r="BC79" s="59"/>
      <c r="BD79" s="60"/>
      <c r="BE79" s="58"/>
      <c r="BF79" s="59"/>
      <c r="BG79" s="60"/>
      <c r="BH79" s="61"/>
      <c r="BI79" s="62"/>
      <c r="BJ79" s="63"/>
      <c r="BK79" s="54"/>
      <c r="BL79" s="56"/>
      <c r="BM79" s="62"/>
      <c r="BN79" s="63"/>
      <c r="BO79" s="54"/>
      <c r="BP79" s="56"/>
      <c r="BQ79" s="62"/>
      <c r="BR79" s="57"/>
      <c r="BS79" s="64"/>
      <c r="BT79" s="65"/>
      <c r="BU79" s="66"/>
      <c r="BV79" s="67"/>
      <c r="BW79" s="64"/>
      <c r="BX79" s="65"/>
      <c r="BY79" s="66"/>
      <c r="BZ79" s="67"/>
      <c r="CA79" s="64"/>
      <c r="CB79" s="65"/>
      <c r="CC79" s="68"/>
      <c r="CD79" s="271"/>
      <c r="CE79" s="272"/>
      <c r="CF79" s="271"/>
      <c r="CG79" s="272"/>
      <c r="CH79" s="271"/>
      <c r="CI79" s="272"/>
      <c r="CJ79" s="271"/>
      <c r="CK79" s="272"/>
      <c r="CL79" s="271"/>
      <c r="CM79" s="272"/>
      <c r="CN79" s="69"/>
      <c r="CO79" s="70"/>
      <c r="CP79" s="71"/>
      <c r="CQ79" s="69"/>
      <c r="CR79" s="70"/>
      <c r="CS79" s="72"/>
      <c r="CT79" s="73"/>
      <c r="CU79" s="70"/>
      <c r="CV79" s="71"/>
      <c r="CW79" s="69"/>
      <c r="CX79" s="70"/>
      <c r="CY79" s="72"/>
      <c r="CZ79" s="73"/>
      <c r="DA79" s="70"/>
      <c r="DB79" s="72"/>
      <c r="DC79" s="74"/>
    </row>
    <row r="80" spans="1:107" ht="16.5" hidden="1" thickTop="1" thickBot="1" x14ac:dyDescent="0.3">
      <c r="A80" s="210"/>
      <c r="B80" s="25" t="s">
        <v>74</v>
      </c>
      <c r="C80" s="26">
        <v>2019</v>
      </c>
      <c r="D80" s="52"/>
      <c r="E80" s="53"/>
      <c r="F80" s="52"/>
      <c r="G80" s="53"/>
      <c r="H80" s="52"/>
      <c r="I80" s="53"/>
      <c r="J80" s="52"/>
      <c r="K80" s="53"/>
      <c r="L80" s="52"/>
      <c r="M80" s="53"/>
      <c r="N80" s="52"/>
      <c r="O80" s="53"/>
      <c r="P80" s="52"/>
      <c r="Q80" s="53"/>
      <c r="R80" s="52"/>
      <c r="S80" s="53"/>
      <c r="T80" s="52"/>
      <c r="U80" s="53"/>
      <c r="V80" s="52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5"/>
      <c r="AH80" s="55"/>
      <c r="AI80" s="55"/>
      <c r="AJ80" s="54"/>
      <c r="AK80" s="54"/>
      <c r="AL80" s="53"/>
      <c r="AM80" s="53"/>
      <c r="AN80" s="53"/>
      <c r="AO80" s="53"/>
      <c r="AP80" s="56"/>
      <c r="AQ80" s="55"/>
      <c r="AR80" s="57"/>
      <c r="AS80" s="58"/>
      <c r="AT80" s="59"/>
      <c r="AU80" s="60"/>
      <c r="AV80" s="58"/>
      <c r="AW80" s="59"/>
      <c r="AX80" s="60"/>
      <c r="AY80" s="58"/>
      <c r="AZ80" s="59"/>
      <c r="BA80" s="60"/>
      <c r="BB80" s="58"/>
      <c r="BC80" s="59"/>
      <c r="BD80" s="60"/>
      <c r="BE80" s="58"/>
      <c r="BF80" s="59"/>
      <c r="BG80" s="60"/>
      <c r="BH80" s="61"/>
      <c r="BI80" s="62"/>
      <c r="BJ80" s="63"/>
      <c r="BK80" s="54"/>
      <c r="BL80" s="56"/>
      <c r="BM80" s="62"/>
      <c r="BN80" s="63"/>
      <c r="BO80" s="54"/>
      <c r="BP80" s="56"/>
      <c r="BQ80" s="62"/>
      <c r="BR80" s="57"/>
      <c r="BS80" s="64"/>
      <c r="BT80" s="65"/>
      <c r="BU80" s="66"/>
      <c r="BV80" s="67"/>
      <c r="BW80" s="64"/>
      <c r="BX80" s="65"/>
      <c r="BY80" s="66"/>
      <c r="BZ80" s="67"/>
      <c r="CA80" s="64"/>
      <c r="CB80" s="65"/>
      <c r="CC80" s="68"/>
      <c r="CD80" s="271"/>
      <c r="CE80" s="272"/>
      <c r="CF80" s="271"/>
      <c r="CG80" s="272"/>
      <c r="CH80" s="271"/>
      <c r="CI80" s="272"/>
      <c r="CJ80" s="271"/>
      <c r="CK80" s="272"/>
      <c r="CL80" s="271"/>
      <c r="CM80" s="272"/>
      <c r="CN80" s="69"/>
      <c r="CO80" s="70"/>
      <c r="CP80" s="71"/>
      <c r="CQ80" s="69"/>
      <c r="CR80" s="70"/>
      <c r="CS80" s="72"/>
      <c r="CT80" s="73"/>
      <c r="CU80" s="70"/>
      <c r="CV80" s="71"/>
      <c r="CW80" s="69"/>
      <c r="CX80" s="70"/>
      <c r="CY80" s="72"/>
      <c r="CZ80" s="73"/>
      <c r="DA80" s="70"/>
      <c r="DB80" s="72"/>
      <c r="DC80" s="74"/>
    </row>
    <row r="81" spans="1:107" ht="16.5" hidden="1" thickTop="1" thickBot="1" x14ac:dyDescent="0.3">
      <c r="A81" s="210"/>
      <c r="B81" s="25" t="s">
        <v>74</v>
      </c>
      <c r="C81" s="26">
        <v>2019</v>
      </c>
      <c r="D81" s="52"/>
      <c r="E81" s="53"/>
      <c r="F81" s="52"/>
      <c r="G81" s="53"/>
      <c r="H81" s="52"/>
      <c r="I81" s="53"/>
      <c r="J81" s="52"/>
      <c r="K81" s="53"/>
      <c r="L81" s="52"/>
      <c r="M81" s="53"/>
      <c r="N81" s="52"/>
      <c r="O81" s="53"/>
      <c r="P81" s="52"/>
      <c r="Q81" s="53"/>
      <c r="R81" s="52"/>
      <c r="S81" s="53"/>
      <c r="T81" s="52"/>
      <c r="U81" s="53"/>
      <c r="V81" s="52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5"/>
      <c r="AH81" s="55"/>
      <c r="AI81" s="55"/>
      <c r="AJ81" s="54"/>
      <c r="AK81" s="54"/>
      <c r="AL81" s="53"/>
      <c r="AM81" s="53"/>
      <c r="AN81" s="53"/>
      <c r="AO81" s="53"/>
      <c r="AP81" s="56"/>
      <c r="AQ81" s="55"/>
      <c r="AR81" s="57"/>
      <c r="AS81" s="58"/>
      <c r="AT81" s="59"/>
      <c r="AU81" s="60"/>
      <c r="AV81" s="58"/>
      <c r="AW81" s="59"/>
      <c r="AX81" s="60"/>
      <c r="AY81" s="58"/>
      <c r="AZ81" s="59"/>
      <c r="BA81" s="60"/>
      <c r="BB81" s="58"/>
      <c r="BC81" s="59"/>
      <c r="BD81" s="60"/>
      <c r="BE81" s="58"/>
      <c r="BF81" s="59"/>
      <c r="BG81" s="60"/>
      <c r="BH81" s="61"/>
      <c r="BI81" s="62"/>
      <c r="BJ81" s="63"/>
      <c r="BK81" s="54"/>
      <c r="BL81" s="56"/>
      <c r="BM81" s="62"/>
      <c r="BN81" s="63"/>
      <c r="BO81" s="54"/>
      <c r="BP81" s="56"/>
      <c r="BQ81" s="62"/>
      <c r="BR81" s="57"/>
      <c r="BS81" s="64"/>
      <c r="BT81" s="65"/>
      <c r="BU81" s="66"/>
      <c r="BV81" s="67"/>
      <c r="BW81" s="64"/>
      <c r="BX81" s="65"/>
      <c r="BY81" s="66"/>
      <c r="BZ81" s="67"/>
      <c r="CA81" s="64"/>
      <c r="CB81" s="65"/>
      <c r="CC81" s="68"/>
      <c r="CD81" s="271"/>
      <c r="CE81" s="272"/>
      <c r="CF81" s="271"/>
      <c r="CG81" s="272"/>
      <c r="CH81" s="271"/>
      <c r="CI81" s="272"/>
      <c r="CJ81" s="271"/>
      <c r="CK81" s="272"/>
      <c r="CL81" s="271"/>
      <c r="CM81" s="272"/>
      <c r="CN81" s="69"/>
      <c r="CO81" s="70"/>
      <c r="CP81" s="71"/>
      <c r="CQ81" s="69"/>
      <c r="CR81" s="70"/>
      <c r="CS81" s="72"/>
      <c r="CT81" s="73"/>
      <c r="CU81" s="70"/>
      <c r="CV81" s="71"/>
      <c r="CW81" s="69"/>
      <c r="CX81" s="70"/>
      <c r="CY81" s="72"/>
      <c r="CZ81" s="73"/>
      <c r="DA81" s="70"/>
      <c r="DB81" s="72"/>
      <c r="DC81" s="74"/>
    </row>
    <row r="82" spans="1:107" ht="16.5" hidden="1" thickTop="1" thickBot="1" x14ac:dyDescent="0.3">
      <c r="A82" s="210"/>
      <c r="B82" s="25" t="s">
        <v>74</v>
      </c>
      <c r="C82" s="26">
        <v>2019</v>
      </c>
      <c r="D82" s="52"/>
      <c r="E82" s="53"/>
      <c r="F82" s="52"/>
      <c r="G82" s="53"/>
      <c r="H82" s="52"/>
      <c r="I82" s="53"/>
      <c r="J82" s="52"/>
      <c r="K82" s="53"/>
      <c r="L82" s="52"/>
      <c r="M82" s="53"/>
      <c r="N82" s="52"/>
      <c r="O82" s="53"/>
      <c r="P82" s="52"/>
      <c r="Q82" s="53"/>
      <c r="R82" s="52"/>
      <c r="S82" s="53"/>
      <c r="T82" s="52"/>
      <c r="U82" s="53"/>
      <c r="V82" s="52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5"/>
      <c r="AH82" s="55"/>
      <c r="AI82" s="55"/>
      <c r="AJ82" s="54"/>
      <c r="AK82" s="54"/>
      <c r="AL82" s="53"/>
      <c r="AM82" s="53"/>
      <c r="AN82" s="53"/>
      <c r="AO82" s="53"/>
      <c r="AP82" s="56"/>
      <c r="AQ82" s="55"/>
      <c r="AR82" s="57"/>
      <c r="AS82" s="58"/>
      <c r="AT82" s="59"/>
      <c r="AU82" s="60"/>
      <c r="AV82" s="58"/>
      <c r="AW82" s="59"/>
      <c r="AX82" s="60"/>
      <c r="AY82" s="58"/>
      <c r="AZ82" s="59"/>
      <c r="BA82" s="60"/>
      <c r="BB82" s="58"/>
      <c r="BC82" s="59"/>
      <c r="BD82" s="60"/>
      <c r="BE82" s="58"/>
      <c r="BF82" s="59"/>
      <c r="BG82" s="60"/>
      <c r="BH82" s="61"/>
      <c r="BI82" s="62"/>
      <c r="BJ82" s="63"/>
      <c r="BK82" s="54"/>
      <c r="BL82" s="56"/>
      <c r="BM82" s="62"/>
      <c r="BN82" s="63"/>
      <c r="BO82" s="54"/>
      <c r="BP82" s="56"/>
      <c r="BQ82" s="62"/>
      <c r="BR82" s="57"/>
      <c r="BS82" s="64"/>
      <c r="BT82" s="65"/>
      <c r="BU82" s="66"/>
      <c r="BV82" s="67"/>
      <c r="BW82" s="64"/>
      <c r="BX82" s="65"/>
      <c r="BY82" s="66"/>
      <c r="BZ82" s="67"/>
      <c r="CA82" s="64"/>
      <c r="CB82" s="65"/>
      <c r="CC82" s="68"/>
      <c r="CD82" s="271"/>
      <c r="CE82" s="272"/>
      <c r="CF82" s="271"/>
      <c r="CG82" s="272"/>
      <c r="CH82" s="271"/>
      <c r="CI82" s="272"/>
      <c r="CJ82" s="271"/>
      <c r="CK82" s="272"/>
      <c r="CL82" s="271"/>
      <c r="CM82" s="272"/>
      <c r="CN82" s="69"/>
      <c r="CO82" s="70"/>
      <c r="CP82" s="71"/>
      <c r="CQ82" s="69"/>
      <c r="CR82" s="70"/>
      <c r="CS82" s="72"/>
      <c r="CT82" s="73"/>
      <c r="CU82" s="70"/>
      <c r="CV82" s="71"/>
      <c r="CW82" s="69"/>
      <c r="CX82" s="70"/>
      <c r="CY82" s="72"/>
      <c r="CZ82" s="73"/>
      <c r="DA82" s="70"/>
      <c r="DB82" s="72"/>
      <c r="DC82" s="74"/>
    </row>
    <row r="83" spans="1:107" ht="16.5" hidden="1" thickTop="1" thickBot="1" x14ac:dyDescent="0.3">
      <c r="A83" s="210"/>
      <c r="B83" s="25" t="s">
        <v>74</v>
      </c>
      <c r="C83" s="26">
        <v>2019</v>
      </c>
      <c r="D83" s="52"/>
      <c r="E83" s="53"/>
      <c r="F83" s="52"/>
      <c r="G83" s="53"/>
      <c r="H83" s="52"/>
      <c r="I83" s="53"/>
      <c r="J83" s="52"/>
      <c r="K83" s="53"/>
      <c r="L83" s="52"/>
      <c r="M83" s="53"/>
      <c r="N83" s="52"/>
      <c r="O83" s="53"/>
      <c r="P83" s="52"/>
      <c r="Q83" s="53"/>
      <c r="R83" s="52"/>
      <c r="S83" s="53"/>
      <c r="T83" s="52"/>
      <c r="U83" s="53"/>
      <c r="V83" s="52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5"/>
      <c r="AH83" s="55"/>
      <c r="AI83" s="55"/>
      <c r="AJ83" s="54"/>
      <c r="AK83" s="54"/>
      <c r="AL83" s="53"/>
      <c r="AM83" s="53"/>
      <c r="AN83" s="53"/>
      <c r="AO83" s="53"/>
      <c r="AP83" s="56"/>
      <c r="AQ83" s="55"/>
      <c r="AR83" s="57"/>
      <c r="AS83" s="58"/>
      <c r="AT83" s="59"/>
      <c r="AU83" s="60"/>
      <c r="AV83" s="58"/>
      <c r="AW83" s="59"/>
      <c r="AX83" s="60"/>
      <c r="AY83" s="58"/>
      <c r="AZ83" s="59"/>
      <c r="BA83" s="60"/>
      <c r="BB83" s="58"/>
      <c r="BC83" s="59"/>
      <c r="BD83" s="60"/>
      <c r="BE83" s="58"/>
      <c r="BF83" s="59"/>
      <c r="BG83" s="60"/>
      <c r="BH83" s="61"/>
      <c r="BI83" s="62"/>
      <c r="BJ83" s="63"/>
      <c r="BK83" s="54"/>
      <c r="BL83" s="56"/>
      <c r="BM83" s="62"/>
      <c r="BN83" s="63"/>
      <c r="BO83" s="54"/>
      <c r="BP83" s="56"/>
      <c r="BQ83" s="62"/>
      <c r="BR83" s="57"/>
      <c r="BS83" s="64"/>
      <c r="BT83" s="65"/>
      <c r="BU83" s="66"/>
      <c r="BV83" s="67"/>
      <c r="BW83" s="64"/>
      <c r="BX83" s="65"/>
      <c r="BY83" s="66"/>
      <c r="BZ83" s="67"/>
      <c r="CA83" s="64"/>
      <c r="CB83" s="65"/>
      <c r="CC83" s="68"/>
      <c r="CD83" s="271"/>
      <c r="CE83" s="272"/>
      <c r="CF83" s="271"/>
      <c r="CG83" s="272"/>
      <c r="CH83" s="271"/>
      <c r="CI83" s="272"/>
      <c r="CJ83" s="271"/>
      <c r="CK83" s="272"/>
      <c r="CL83" s="271"/>
      <c r="CM83" s="272"/>
      <c r="CN83" s="69"/>
      <c r="CO83" s="70"/>
      <c r="CP83" s="71"/>
      <c r="CQ83" s="69"/>
      <c r="CR83" s="70"/>
      <c r="CS83" s="72"/>
      <c r="CT83" s="73"/>
      <c r="CU83" s="70"/>
      <c r="CV83" s="71"/>
      <c r="CW83" s="69"/>
      <c r="CX83" s="70"/>
      <c r="CY83" s="72"/>
      <c r="CZ83" s="73"/>
      <c r="DA83" s="70"/>
      <c r="DB83" s="72"/>
      <c r="DC83" s="74"/>
    </row>
    <row r="84" spans="1:107" ht="16.5" hidden="1" thickTop="1" thickBot="1" x14ac:dyDescent="0.3">
      <c r="A84" s="210"/>
      <c r="B84" s="25" t="s">
        <v>74</v>
      </c>
      <c r="C84" s="26">
        <v>2019</v>
      </c>
      <c r="D84" s="52"/>
      <c r="E84" s="53"/>
      <c r="F84" s="52"/>
      <c r="G84" s="53"/>
      <c r="H84" s="52"/>
      <c r="I84" s="53"/>
      <c r="J84" s="52"/>
      <c r="K84" s="53"/>
      <c r="L84" s="52"/>
      <c r="M84" s="53"/>
      <c r="N84" s="52"/>
      <c r="O84" s="53"/>
      <c r="P84" s="52"/>
      <c r="Q84" s="53"/>
      <c r="R84" s="52"/>
      <c r="S84" s="53"/>
      <c r="T84" s="52"/>
      <c r="U84" s="53"/>
      <c r="V84" s="52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5"/>
      <c r="AH84" s="55"/>
      <c r="AI84" s="55"/>
      <c r="AJ84" s="54"/>
      <c r="AK84" s="54"/>
      <c r="AL84" s="53"/>
      <c r="AM84" s="53"/>
      <c r="AN84" s="53"/>
      <c r="AO84" s="53"/>
      <c r="AP84" s="56"/>
      <c r="AQ84" s="55"/>
      <c r="AR84" s="57"/>
      <c r="AS84" s="58"/>
      <c r="AT84" s="59"/>
      <c r="AU84" s="60"/>
      <c r="AV84" s="58"/>
      <c r="AW84" s="59"/>
      <c r="AX84" s="60"/>
      <c r="AY84" s="58"/>
      <c r="AZ84" s="59"/>
      <c r="BA84" s="60"/>
      <c r="BB84" s="58"/>
      <c r="BC84" s="59"/>
      <c r="BD84" s="60"/>
      <c r="BE84" s="58"/>
      <c r="BF84" s="59"/>
      <c r="BG84" s="60"/>
      <c r="BH84" s="61"/>
      <c r="BI84" s="62"/>
      <c r="BJ84" s="63"/>
      <c r="BK84" s="54"/>
      <c r="BL84" s="56"/>
      <c r="BM84" s="62"/>
      <c r="BN84" s="63"/>
      <c r="BO84" s="54"/>
      <c r="BP84" s="56"/>
      <c r="BQ84" s="62"/>
      <c r="BR84" s="57"/>
      <c r="BS84" s="64"/>
      <c r="BT84" s="65"/>
      <c r="BU84" s="66"/>
      <c r="BV84" s="67"/>
      <c r="BW84" s="64"/>
      <c r="BX84" s="65"/>
      <c r="BY84" s="66"/>
      <c r="BZ84" s="67"/>
      <c r="CA84" s="64"/>
      <c r="CB84" s="65"/>
      <c r="CC84" s="68"/>
      <c r="CD84" s="271"/>
      <c r="CE84" s="272"/>
      <c r="CF84" s="271"/>
      <c r="CG84" s="272"/>
      <c r="CH84" s="271"/>
      <c r="CI84" s="272"/>
      <c r="CJ84" s="271"/>
      <c r="CK84" s="272"/>
      <c r="CL84" s="271"/>
      <c r="CM84" s="272"/>
      <c r="CN84" s="69"/>
      <c r="CO84" s="70"/>
      <c r="CP84" s="71"/>
      <c r="CQ84" s="69"/>
      <c r="CR84" s="70"/>
      <c r="CS84" s="72"/>
      <c r="CT84" s="73"/>
      <c r="CU84" s="70"/>
      <c r="CV84" s="71"/>
      <c r="CW84" s="69"/>
      <c r="CX84" s="70"/>
      <c r="CY84" s="72"/>
      <c r="CZ84" s="73"/>
      <c r="DA84" s="70"/>
      <c r="DB84" s="72"/>
      <c r="DC84" s="74"/>
    </row>
    <row r="85" spans="1:107" ht="16.5" hidden="1" thickTop="1" thickBot="1" x14ac:dyDescent="0.3">
      <c r="A85" s="210"/>
      <c r="B85" s="25" t="s">
        <v>74</v>
      </c>
      <c r="C85" s="26">
        <v>2019</v>
      </c>
      <c r="D85" s="52"/>
      <c r="E85" s="53"/>
      <c r="F85" s="52"/>
      <c r="G85" s="53"/>
      <c r="H85" s="52"/>
      <c r="I85" s="53"/>
      <c r="J85" s="52"/>
      <c r="K85" s="53"/>
      <c r="L85" s="52"/>
      <c r="M85" s="53"/>
      <c r="N85" s="52"/>
      <c r="O85" s="53"/>
      <c r="P85" s="52"/>
      <c r="Q85" s="53"/>
      <c r="R85" s="52"/>
      <c r="S85" s="53"/>
      <c r="T85" s="52"/>
      <c r="U85" s="53"/>
      <c r="V85" s="52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5"/>
      <c r="AH85" s="55"/>
      <c r="AI85" s="55"/>
      <c r="AJ85" s="54"/>
      <c r="AK85" s="54"/>
      <c r="AL85" s="53"/>
      <c r="AM85" s="53"/>
      <c r="AN85" s="53"/>
      <c r="AO85" s="53"/>
      <c r="AP85" s="56"/>
      <c r="AQ85" s="55"/>
      <c r="AR85" s="57"/>
      <c r="AS85" s="58"/>
      <c r="AT85" s="59"/>
      <c r="AU85" s="60"/>
      <c r="AV85" s="58"/>
      <c r="AW85" s="59"/>
      <c r="AX85" s="60"/>
      <c r="AY85" s="58"/>
      <c r="AZ85" s="59"/>
      <c r="BA85" s="60"/>
      <c r="BB85" s="58"/>
      <c r="BC85" s="59"/>
      <c r="BD85" s="60"/>
      <c r="BE85" s="58"/>
      <c r="BF85" s="59"/>
      <c r="BG85" s="60"/>
      <c r="BH85" s="61"/>
      <c r="BI85" s="62"/>
      <c r="BJ85" s="63"/>
      <c r="BK85" s="54"/>
      <c r="BL85" s="56"/>
      <c r="BM85" s="62"/>
      <c r="BN85" s="63"/>
      <c r="BO85" s="54"/>
      <c r="BP85" s="56"/>
      <c r="BQ85" s="62"/>
      <c r="BR85" s="57"/>
      <c r="BS85" s="64"/>
      <c r="BT85" s="65"/>
      <c r="BU85" s="66"/>
      <c r="BV85" s="67"/>
      <c r="BW85" s="64"/>
      <c r="BX85" s="65"/>
      <c r="BY85" s="66"/>
      <c r="BZ85" s="67"/>
      <c r="CA85" s="64"/>
      <c r="CB85" s="65"/>
      <c r="CC85" s="68"/>
      <c r="CD85" s="271"/>
      <c r="CE85" s="272"/>
      <c r="CF85" s="271"/>
      <c r="CG85" s="272"/>
      <c r="CH85" s="271"/>
      <c r="CI85" s="272"/>
      <c r="CJ85" s="271"/>
      <c r="CK85" s="272"/>
      <c r="CL85" s="271"/>
      <c r="CM85" s="272"/>
      <c r="CN85" s="69"/>
      <c r="CO85" s="70"/>
      <c r="CP85" s="71"/>
      <c r="CQ85" s="69"/>
      <c r="CR85" s="70"/>
      <c r="CS85" s="72"/>
      <c r="CT85" s="73"/>
      <c r="CU85" s="70"/>
      <c r="CV85" s="71"/>
      <c r="CW85" s="69"/>
      <c r="CX85" s="70"/>
      <c r="CY85" s="72"/>
      <c r="CZ85" s="73"/>
      <c r="DA85" s="70"/>
      <c r="DB85" s="72"/>
      <c r="DC85" s="74"/>
    </row>
    <row r="86" spans="1:107" ht="16.5" hidden="1" thickTop="1" thickBot="1" x14ac:dyDescent="0.3">
      <c r="A86" s="210"/>
      <c r="B86" s="25" t="s">
        <v>74</v>
      </c>
      <c r="C86" s="26">
        <v>2019</v>
      </c>
      <c r="D86" s="52"/>
      <c r="E86" s="53"/>
      <c r="F86" s="52"/>
      <c r="G86" s="53"/>
      <c r="H86" s="52"/>
      <c r="I86" s="53"/>
      <c r="J86" s="52"/>
      <c r="K86" s="53"/>
      <c r="L86" s="52"/>
      <c r="M86" s="53"/>
      <c r="N86" s="52"/>
      <c r="O86" s="53"/>
      <c r="P86" s="52"/>
      <c r="Q86" s="53"/>
      <c r="R86" s="52"/>
      <c r="S86" s="53"/>
      <c r="T86" s="52"/>
      <c r="U86" s="53"/>
      <c r="V86" s="52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5"/>
      <c r="AH86" s="55"/>
      <c r="AI86" s="55"/>
      <c r="AJ86" s="54"/>
      <c r="AK86" s="54"/>
      <c r="AL86" s="53"/>
      <c r="AM86" s="53"/>
      <c r="AN86" s="53"/>
      <c r="AO86" s="53"/>
      <c r="AP86" s="56"/>
      <c r="AQ86" s="55"/>
      <c r="AR86" s="57"/>
      <c r="AS86" s="58"/>
      <c r="AT86" s="59"/>
      <c r="AU86" s="60"/>
      <c r="AV86" s="58"/>
      <c r="AW86" s="59"/>
      <c r="AX86" s="60"/>
      <c r="AY86" s="58"/>
      <c r="AZ86" s="59"/>
      <c r="BA86" s="60"/>
      <c r="BB86" s="58"/>
      <c r="BC86" s="59"/>
      <c r="BD86" s="60"/>
      <c r="BE86" s="58"/>
      <c r="BF86" s="59"/>
      <c r="BG86" s="60"/>
      <c r="BH86" s="61"/>
      <c r="BI86" s="62"/>
      <c r="BJ86" s="63"/>
      <c r="BK86" s="54"/>
      <c r="BL86" s="56"/>
      <c r="BM86" s="62"/>
      <c r="BN86" s="63"/>
      <c r="BO86" s="54"/>
      <c r="BP86" s="56"/>
      <c r="BQ86" s="62"/>
      <c r="BR86" s="57"/>
      <c r="BS86" s="64"/>
      <c r="BT86" s="65"/>
      <c r="BU86" s="66"/>
      <c r="BV86" s="67"/>
      <c r="BW86" s="64"/>
      <c r="BX86" s="65"/>
      <c r="BY86" s="66"/>
      <c r="BZ86" s="67"/>
      <c r="CA86" s="64"/>
      <c r="CB86" s="65"/>
      <c r="CC86" s="68"/>
      <c r="CD86" s="271"/>
      <c r="CE86" s="272"/>
      <c r="CF86" s="271"/>
      <c r="CG86" s="272"/>
      <c r="CH86" s="271"/>
      <c r="CI86" s="272"/>
      <c r="CJ86" s="271"/>
      <c r="CK86" s="272"/>
      <c r="CL86" s="271"/>
      <c r="CM86" s="272"/>
      <c r="CN86" s="69"/>
      <c r="CO86" s="70"/>
      <c r="CP86" s="71"/>
      <c r="CQ86" s="69"/>
      <c r="CR86" s="70"/>
      <c r="CS86" s="72"/>
      <c r="CT86" s="73"/>
      <c r="CU86" s="70"/>
      <c r="CV86" s="71"/>
      <c r="CW86" s="69"/>
      <c r="CX86" s="70"/>
      <c r="CY86" s="72"/>
      <c r="CZ86" s="73"/>
      <c r="DA86" s="70"/>
      <c r="DB86" s="72"/>
      <c r="DC86" s="74"/>
    </row>
    <row r="87" spans="1:107" ht="16.5" hidden="1" thickTop="1" thickBot="1" x14ac:dyDescent="0.3">
      <c r="A87" s="210"/>
      <c r="B87" s="25" t="s">
        <v>74</v>
      </c>
      <c r="C87" s="26">
        <v>2019</v>
      </c>
      <c r="D87" s="52"/>
      <c r="E87" s="53"/>
      <c r="F87" s="52"/>
      <c r="G87" s="53"/>
      <c r="H87" s="52"/>
      <c r="I87" s="53"/>
      <c r="J87" s="52"/>
      <c r="K87" s="53"/>
      <c r="L87" s="52"/>
      <c r="M87" s="53"/>
      <c r="N87" s="52"/>
      <c r="O87" s="53"/>
      <c r="P87" s="52"/>
      <c r="Q87" s="53"/>
      <c r="R87" s="52"/>
      <c r="S87" s="53"/>
      <c r="T87" s="52"/>
      <c r="U87" s="53"/>
      <c r="V87" s="52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5"/>
      <c r="AH87" s="55"/>
      <c r="AI87" s="55"/>
      <c r="AJ87" s="54"/>
      <c r="AK87" s="54"/>
      <c r="AL87" s="53"/>
      <c r="AM87" s="53"/>
      <c r="AN87" s="53"/>
      <c r="AO87" s="53"/>
      <c r="AP87" s="56"/>
      <c r="AQ87" s="55"/>
      <c r="AR87" s="57"/>
      <c r="AS87" s="58"/>
      <c r="AT87" s="59"/>
      <c r="AU87" s="60"/>
      <c r="AV87" s="58"/>
      <c r="AW87" s="59"/>
      <c r="AX87" s="60"/>
      <c r="AY87" s="58"/>
      <c r="AZ87" s="59"/>
      <c r="BA87" s="60"/>
      <c r="BB87" s="58"/>
      <c r="BC87" s="59"/>
      <c r="BD87" s="60"/>
      <c r="BE87" s="58"/>
      <c r="BF87" s="59"/>
      <c r="BG87" s="60"/>
      <c r="BH87" s="61"/>
      <c r="BI87" s="62"/>
      <c r="BJ87" s="63"/>
      <c r="BK87" s="54"/>
      <c r="BL87" s="56"/>
      <c r="BM87" s="62"/>
      <c r="BN87" s="63"/>
      <c r="BO87" s="54"/>
      <c r="BP87" s="56"/>
      <c r="BQ87" s="62"/>
      <c r="BR87" s="57"/>
      <c r="BS87" s="64"/>
      <c r="BT87" s="65"/>
      <c r="BU87" s="66"/>
      <c r="BV87" s="67"/>
      <c r="BW87" s="64"/>
      <c r="BX87" s="65"/>
      <c r="BY87" s="66"/>
      <c r="BZ87" s="67"/>
      <c r="CA87" s="64"/>
      <c r="CB87" s="65"/>
      <c r="CC87" s="68"/>
      <c r="CD87" s="271"/>
      <c r="CE87" s="272"/>
      <c r="CF87" s="271"/>
      <c r="CG87" s="272"/>
      <c r="CH87" s="271"/>
      <c r="CI87" s="272"/>
      <c r="CJ87" s="271"/>
      <c r="CK87" s="272"/>
      <c r="CL87" s="271"/>
      <c r="CM87" s="272"/>
      <c r="CN87" s="69"/>
      <c r="CO87" s="70"/>
      <c r="CP87" s="71"/>
      <c r="CQ87" s="69"/>
      <c r="CR87" s="70"/>
      <c r="CS87" s="72"/>
      <c r="CT87" s="73"/>
      <c r="CU87" s="70"/>
      <c r="CV87" s="71"/>
      <c r="CW87" s="69"/>
      <c r="CX87" s="70"/>
      <c r="CY87" s="72"/>
      <c r="CZ87" s="73"/>
      <c r="DA87" s="70"/>
      <c r="DB87" s="72"/>
      <c r="DC87" s="74"/>
    </row>
    <row r="88" spans="1:107" ht="16.5" hidden="1" thickTop="1" thickBot="1" x14ac:dyDescent="0.3">
      <c r="A88" s="210"/>
      <c r="B88" s="25" t="s">
        <v>74</v>
      </c>
      <c r="C88" s="26">
        <v>2019</v>
      </c>
      <c r="D88" s="52"/>
      <c r="E88" s="53"/>
      <c r="F88" s="52"/>
      <c r="G88" s="53"/>
      <c r="H88" s="52"/>
      <c r="I88" s="53"/>
      <c r="J88" s="52"/>
      <c r="K88" s="53"/>
      <c r="L88" s="52"/>
      <c r="M88" s="53"/>
      <c r="N88" s="52"/>
      <c r="O88" s="53"/>
      <c r="P88" s="52"/>
      <c r="Q88" s="53"/>
      <c r="R88" s="52"/>
      <c r="S88" s="53"/>
      <c r="T88" s="52"/>
      <c r="U88" s="53"/>
      <c r="V88" s="52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5"/>
      <c r="AH88" s="55"/>
      <c r="AI88" s="55"/>
      <c r="AJ88" s="54"/>
      <c r="AK88" s="54"/>
      <c r="AL88" s="53"/>
      <c r="AM88" s="53"/>
      <c r="AN88" s="53"/>
      <c r="AO88" s="53"/>
      <c r="AP88" s="56"/>
      <c r="AQ88" s="55"/>
      <c r="AR88" s="57"/>
      <c r="AS88" s="58"/>
      <c r="AT88" s="59"/>
      <c r="AU88" s="60"/>
      <c r="AV88" s="58"/>
      <c r="AW88" s="59"/>
      <c r="AX88" s="60"/>
      <c r="AY88" s="58"/>
      <c r="AZ88" s="59"/>
      <c r="BA88" s="60"/>
      <c r="BB88" s="58"/>
      <c r="BC88" s="59"/>
      <c r="BD88" s="60"/>
      <c r="BE88" s="58"/>
      <c r="BF88" s="59"/>
      <c r="BG88" s="60"/>
      <c r="BH88" s="61"/>
      <c r="BI88" s="62"/>
      <c r="BJ88" s="63"/>
      <c r="BK88" s="54"/>
      <c r="BL88" s="56"/>
      <c r="BM88" s="62"/>
      <c r="BN88" s="63"/>
      <c r="BO88" s="54"/>
      <c r="BP88" s="56"/>
      <c r="BQ88" s="62"/>
      <c r="BR88" s="57"/>
      <c r="BS88" s="64"/>
      <c r="BT88" s="65"/>
      <c r="BU88" s="66"/>
      <c r="BV88" s="67"/>
      <c r="BW88" s="64"/>
      <c r="BX88" s="65"/>
      <c r="BY88" s="66"/>
      <c r="BZ88" s="67"/>
      <c r="CA88" s="64"/>
      <c r="CB88" s="65"/>
      <c r="CC88" s="68"/>
      <c r="CD88" s="271"/>
      <c r="CE88" s="272"/>
      <c r="CF88" s="271"/>
      <c r="CG88" s="272"/>
      <c r="CH88" s="271"/>
      <c r="CI88" s="272"/>
      <c r="CJ88" s="271"/>
      <c r="CK88" s="272"/>
      <c r="CL88" s="271"/>
      <c r="CM88" s="272"/>
      <c r="CN88" s="69"/>
      <c r="CO88" s="70"/>
      <c r="CP88" s="71"/>
      <c r="CQ88" s="69"/>
      <c r="CR88" s="70"/>
      <c r="CS88" s="72"/>
      <c r="CT88" s="73"/>
      <c r="CU88" s="70"/>
      <c r="CV88" s="71"/>
      <c r="CW88" s="69"/>
      <c r="CX88" s="70"/>
      <c r="CY88" s="72"/>
      <c r="CZ88" s="73"/>
      <c r="DA88" s="70"/>
      <c r="DB88" s="72"/>
      <c r="DC88" s="74"/>
    </row>
    <row r="89" spans="1:107" ht="16.5" hidden="1" thickTop="1" thickBot="1" x14ac:dyDescent="0.3">
      <c r="A89" s="210"/>
      <c r="B89" s="25" t="s">
        <v>74</v>
      </c>
      <c r="C89" s="26">
        <v>2019</v>
      </c>
      <c r="D89" s="52"/>
      <c r="E89" s="53"/>
      <c r="F89" s="52"/>
      <c r="G89" s="53"/>
      <c r="H89" s="52"/>
      <c r="I89" s="53"/>
      <c r="J89" s="52"/>
      <c r="K89" s="53"/>
      <c r="L89" s="52"/>
      <c r="M89" s="53"/>
      <c r="N89" s="52"/>
      <c r="O89" s="53"/>
      <c r="P89" s="52"/>
      <c r="Q89" s="53"/>
      <c r="R89" s="52"/>
      <c r="S89" s="53"/>
      <c r="T89" s="52"/>
      <c r="U89" s="53"/>
      <c r="V89" s="52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5"/>
      <c r="AH89" s="55"/>
      <c r="AI89" s="55"/>
      <c r="AJ89" s="54"/>
      <c r="AK89" s="54"/>
      <c r="AL89" s="53"/>
      <c r="AM89" s="53"/>
      <c r="AN89" s="53"/>
      <c r="AO89" s="53"/>
      <c r="AP89" s="56"/>
      <c r="AQ89" s="55"/>
      <c r="AR89" s="57"/>
      <c r="AS89" s="58"/>
      <c r="AT89" s="59"/>
      <c r="AU89" s="60"/>
      <c r="AV89" s="58"/>
      <c r="AW89" s="59"/>
      <c r="AX89" s="60"/>
      <c r="AY89" s="58"/>
      <c r="AZ89" s="59"/>
      <c r="BA89" s="60"/>
      <c r="BB89" s="58"/>
      <c r="BC89" s="59"/>
      <c r="BD89" s="60"/>
      <c r="BE89" s="58"/>
      <c r="BF89" s="59"/>
      <c r="BG89" s="60"/>
      <c r="BH89" s="61"/>
      <c r="BI89" s="62"/>
      <c r="BJ89" s="63"/>
      <c r="BK89" s="54"/>
      <c r="BL89" s="56"/>
      <c r="BM89" s="62"/>
      <c r="BN89" s="63"/>
      <c r="BO89" s="54"/>
      <c r="BP89" s="56"/>
      <c r="BQ89" s="62"/>
      <c r="BR89" s="57"/>
      <c r="BS89" s="64"/>
      <c r="BT89" s="65"/>
      <c r="BU89" s="66"/>
      <c r="BV89" s="67"/>
      <c r="BW89" s="64"/>
      <c r="BX89" s="65"/>
      <c r="BY89" s="66"/>
      <c r="BZ89" s="67"/>
      <c r="CA89" s="64"/>
      <c r="CB89" s="65"/>
      <c r="CC89" s="68"/>
      <c r="CD89" s="271"/>
      <c r="CE89" s="272"/>
      <c r="CF89" s="271"/>
      <c r="CG89" s="272"/>
      <c r="CH89" s="271"/>
      <c r="CI89" s="272"/>
      <c r="CJ89" s="271"/>
      <c r="CK89" s="272"/>
      <c r="CL89" s="271"/>
      <c r="CM89" s="272"/>
      <c r="CN89" s="69"/>
      <c r="CO89" s="70"/>
      <c r="CP89" s="71"/>
      <c r="CQ89" s="69"/>
      <c r="CR89" s="70"/>
      <c r="CS89" s="72"/>
      <c r="CT89" s="73"/>
      <c r="CU89" s="70"/>
      <c r="CV89" s="71"/>
      <c r="CW89" s="69"/>
      <c r="CX89" s="70"/>
      <c r="CY89" s="72"/>
      <c r="CZ89" s="73"/>
      <c r="DA89" s="70"/>
      <c r="DB89" s="72"/>
      <c r="DC89" s="74"/>
    </row>
    <row r="90" spans="1:107" ht="16.5" hidden="1" thickTop="1" thickBot="1" x14ac:dyDescent="0.3">
      <c r="A90" s="210"/>
      <c r="B90" s="25" t="s">
        <v>74</v>
      </c>
      <c r="C90" s="26">
        <v>2019</v>
      </c>
      <c r="D90" s="52"/>
      <c r="E90" s="53"/>
      <c r="F90" s="52"/>
      <c r="G90" s="53"/>
      <c r="H90" s="52"/>
      <c r="I90" s="53"/>
      <c r="J90" s="52"/>
      <c r="K90" s="53"/>
      <c r="L90" s="52"/>
      <c r="M90" s="53"/>
      <c r="N90" s="52"/>
      <c r="O90" s="53"/>
      <c r="P90" s="52"/>
      <c r="Q90" s="53"/>
      <c r="R90" s="52"/>
      <c r="S90" s="53"/>
      <c r="T90" s="52"/>
      <c r="U90" s="53"/>
      <c r="V90" s="52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5"/>
      <c r="AH90" s="55"/>
      <c r="AI90" s="55"/>
      <c r="AJ90" s="54"/>
      <c r="AK90" s="54"/>
      <c r="AL90" s="53"/>
      <c r="AM90" s="53"/>
      <c r="AN90" s="53"/>
      <c r="AO90" s="53"/>
      <c r="AP90" s="56"/>
      <c r="AQ90" s="55"/>
      <c r="AR90" s="57"/>
      <c r="AS90" s="58"/>
      <c r="AT90" s="59"/>
      <c r="AU90" s="60"/>
      <c r="AV90" s="58"/>
      <c r="AW90" s="59"/>
      <c r="AX90" s="60"/>
      <c r="AY90" s="58"/>
      <c r="AZ90" s="59"/>
      <c r="BA90" s="60"/>
      <c r="BB90" s="58"/>
      <c r="BC90" s="59"/>
      <c r="BD90" s="60"/>
      <c r="BE90" s="58"/>
      <c r="BF90" s="59"/>
      <c r="BG90" s="60"/>
      <c r="BH90" s="61"/>
      <c r="BI90" s="62"/>
      <c r="BJ90" s="63"/>
      <c r="BK90" s="54"/>
      <c r="BL90" s="56"/>
      <c r="BM90" s="62"/>
      <c r="BN90" s="63"/>
      <c r="BO90" s="54"/>
      <c r="BP90" s="56"/>
      <c r="BQ90" s="62"/>
      <c r="BR90" s="57"/>
      <c r="BS90" s="64"/>
      <c r="BT90" s="65"/>
      <c r="BU90" s="66"/>
      <c r="BV90" s="67"/>
      <c r="BW90" s="64"/>
      <c r="BX90" s="65"/>
      <c r="BY90" s="66"/>
      <c r="BZ90" s="67"/>
      <c r="CA90" s="64"/>
      <c r="CB90" s="65"/>
      <c r="CC90" s="68"/>
      <c r="CD90" s="271"/>
      <c r="CE90" s="272"/>
      <c r="CF90" s="271"/>
      <c r="CG90" s="272"/>
      <c r="CH90" s="271"/>
      <c r="CI90" s="272"/>
      <c r="CJ90" s="271"/>
      <c r="CK90" s="272"/>
      <c r="CL90" s="271"/>
      <c r="CM90" s="272"/>
      <c r="CN90" s="69"/>
      <c r="CO90" s="70"/>
      <c r="CP90" s="71"/>
      <c r="CQ90" s="69"/>
      <c r="CR90" s="70"/>
      <c r="CS90" s="72"/>
      <c r="CT90" s="73"/>
      <c r="CU90" s="70"/>
      <c r="CV90" s="71"/>
      <c r="CW90" s="69"/>
      <c r="CX90" s="70"/>
      <c r="CY90" s="72"/>
      <c r="CZ90" s="73"/>
      <c r="DA90" s="70"/>
      <c r="DB90" s="72"/>
      <c r="DC90" s="74"/>
    </row>
    <row r="91" spans="1:107" ht="16.5" hidden="1" thickTop="1" thickBot="1" x14ac:dyDescent="0.3">
      <c r="A91" s="210"/>
      <c r="B91" s="25" t="s">
        <v>74</v>
      </c>
      <c r="C91" s="26">
        <v>2019</v>
      </c>
      <c r="D91" s="52"/>
      <c r="E91" s="53"/>
      <c r="F91" s="52"/>
      <c r="G91" s="53"/>
      <c r="H91" s="52"/>
      <c r="I91" s="53"/>
      <c r="J91" s="52"/>
      <c r="K91" s="53"/>
      <c r="L91" s="52"/>
      <c r="M91" s="53"/>
      <c r="N91" s="52"/>
      <c r="O91" s="53"/>
      <c r="P91" s="52"/>
      <c r="Q91" s="53"/>
      <c r="R91" s="52"/>
      <c r="S91" s="53"/>
      <c r="T91" s="52"/>
      <c r="U91" s="53"/>
      <c r="V91" s="52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5"/>
      <c r="AH91" s="55"/>
      <c r="AI91" s="55"/>
      <c r="AJ91" s="54"/>
      <c r="AK91" s="54"/>
      <c r="AL91" s="53"/>
      <c r="AM91" s="53"/>
      <c r="AN91" s="53"/>
      <c r="AO91" s="53"/>
      <c r="AP91" s="56"/>
      <c r="AQ91" s="55"/>
      <c r="AR91" s="57"/>
      <c r="AS91" s="58"/>
      <c r="AT91" s="59"/>
      <c r="AU91" s="60"/>
      <c r="AV91" s="58"/>
      <c r="AW91" s="59"/>
      <c r="AX91" s="60"/>
      <c r="AY91" s="58"/>
      <c r="AZ91" s="59"/>
      <c r="BA91" s="60"/>
      <c r="BB91" s="58"/>
      <c r="BC91" s="59"/>
      <c r="BD91" s="60"/>
      <c r="BE91" s="58"/>
      <c r="BF91" s="59"/>
      <c r="BG91" s="60"/>
      <c r="BH91" s="61"/>
      <c r="BI91" s="62"/>
      <c r="BJ91" s="63"/>
      <c r="BK91" s="54"/>
      <c r="BL91" s="56"/>
      <c r="BM91" s="62"/>
      <c r="BN91" s="63"/>
      <c r="BO91" s="54"/>
      <c r="BP91" s="56"/>
      <c r="BQ91" s="62"/>
      <c r="BR91" s="57"/>
      <c r="BS91" s="64"/>
      <c r="BT91" s="65"/>
      <c r="BU91" s="66"/>
      <c r="BV91" s="67"/>
      <c r="BW91" s="64"/>
      <c r="BX91" s="65"/>
      <c r="BY91" s="66"/>
      <c r="BZ91" s="67"/>
      <c r="CA91" s="64"/>
      <c r="CB91" s="65"/>
      <c r="CC91" s="68"/>
      <c r="CD91" s="271"/>
      <c r="CE91" s="272"/>
      <c r="CF91" s="271"/>
      <c r="CG91" s="272"/>
      <c r="CH91" s="271"/>
      <c r="CI91" s="272"/>
      <c r="CJ91" s="271"/>
      <c r="CK91" s="272"/>
      <c r="CL91" s="271"/>
      <c r="CM91" s="272"/>
      <c r="CN91" s="69"/>
      <c r="CO91" s="70"/>
      <c r="CP91" s="71"/>
      <c r="CQ91" s="69"/>
      <c r="CR91" s="70"/>
      <c r="CS91" s="72"/>
      <c r="CT91" s="73"/>
      <c r="CU91" s="70"/>
      <c r="CV91" s="71"/>
      <c r="CW91" s="69"/>
      <c r="CX91" s="70"/>
      <c r="CY91" s="72"/>
      <c r="CZ91" s="73"/>
      <c r="DA91" s="70"/>
      <c r="DB91" s="72"/>
      <c r="DC91" s="74"/>
    </row>
    <row r="92" spans="1:107" ht="16.5" hidden="1" thickTop="1" thickBot="1" x14ac:dyDescent="0.3">
      <c r="A92" s="210"/>
      <c r="B92" s="25" t="s">
        <v>74</v>
      </c>
      <c r="C92" s="26">
        <v>2019</v>
      </c>
      <c r="D92" s="52"/>
      <c r="E92" s="53"/>
      <c r="F92" s="52"/>
      <c r="G92" s="53"/>
      <c r="H92" s="52"/>
      <c r="I92" s="53"/>
      <c r="J92" s="52"/>
      <c r="K92" s="53"/>
      <c r="L92" s="52"/>
      <c r="M92" s="53"/>
      <c r="N92" s="52"/>
      <c r="O92" s="53"/>
      <c r="P92" s="52"/>
      <c r="Q92" s="53"/>
      <c r="R92" s="52"/>
      <c r="S92" s="53"/>
      <c r="T92" s="52"/>
      <c r="U92" s="53"/>
      <c r="V92" s="52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5"/>
      <c r="AH92" s="55"/>
      <c r="AI92" s="55"/>
      <c r="AJ92" s="54"/>
      <c r="AK92" s="54"/>
      <c r="AL92" s="53"/>
      <c r="AM92" s="53"/>
      <c r="AN92" s="53"/>
      <c r="AO92" s="53"/>
      <c r="AP92" s="56"/>
      <c r="AQ92" s="55"/>
      <c r="AR92" s="57"/>
      <c r="AS92" s="58"/>
      <c r="AT92" s="59"/>
      <c r="AU92" s="60"/>
      <c r="AV92" s="58"/>
      <c r="AW92" s="59"/>
      <c r="AX92" s="60"/>
      <c r="AY92" s="58"/>
      <c r="AZ92" s="59"/>
      <c r="BA92" s="60"/>
      <c r="BB92" s="58"/>
      <c r="BC92" s="59"/>
      <c r="BD92" s="60"/>
      <c r="BE92" s="58"/>
      <c r="BF92" s="59"/>
      <c r="BG92" s="60"/>
      <c r="BH92" s="61"/>
      <c r="BI92" s="62"/>
      <c r="BJ92" s="63"/>
      <c r="BK92" s="54"/>
      <c r="BL92" s="56"/>
      <c r="BM92" s="62"/>
      <c r="BN92" s="63"/>
      <c r="BO92" s="54"/>
      <c r="BP92" s="56"/>
      <c r="BQ92" s="62"/>
      <c r="BR92" s="57"/>
      <c r="BS92" s="64"/>
      <c r="BT92" s="65"/>
      <c r="BU92" s="66"/>
      <c r="BV92" s="67"/>
      <c r="BW92" s="64"/>
      <c r="BX92" s="65"/>
      <c r="BY92" s="66"/>
      <c r="BZ92" s="67"/>
      <c r="CA92" s="64"/>
      <c r="CB92" s="65"/>
      <c r="CC92" s="68"/>
      <c r="CD92" s="271"/>
      <c r="CE92" s="272"/>
      <c r="CF92" s="271"/>
      <c r="CG92" s="272"/>
      <c r="CH92" s="271"/>
      <c r="CI92" s="272"/>
      <c r="CJ92" s="271"/>
      <c r="CK92" s="272"/>
      <c r="CL92" s="271"/>
      <c r="CM92" s="272"/>
      <c r="CN92" s="69"/>
      <c r="CO92" s="70"/>
      <c r="CP92" s="71"/>
      <c r="CQ92" s="69"/>
      <c r="CR92" s="70"/>
      <c r="CS92" s="72"/>
      <c r="CT92" s="73"/>
      <c r="CU92" s="70"/>
      <c r="CV92" s="71"/>
      <c r="CW92" s="69"/>
      <c r="CX92" s="70"/>
      <c r="CY92" s="72"/>
      <c r="CZ92" s="73"/>
      <c r="DA92" s="70"/>
      <c r="DB92" s="72"/>
      <c r="DC92" s="74"/>
    </row>
    <row r="93" spans="1:107" ht="16.5" hidden="1" thickTop="1" thickBot="1" x14ac:dyDescent="0.3">
      <c r="A93" s="210"/>
      <c r="B93" s="25" t="s">
        <v>74</v>
      </c>
      <c r="C93" s="26">
        <v>2019</v>
      </c>
      <c r="D93" s="52"/>
      <c r="E93" s="53"/>
      <c r="F93" s="52"/>
      <c r="G93" s="53"/>
      <c r="H93" s="52"/>
      <c r="I93" s="53"/>
      <c r="J93" s="52"/>
      <c r="K93" s="53"/>
      <c r="L93" s="52"/>
      <c r="M93" s="53"/>
      <c r="N93" s="52"/>
      <c r="O93" s="53"/>
      <c r="P93" s="52"/>
      <c r="Q93" s="53"/>
      <c r="R93" s="52"/>
      <c r="S93" s="53"/>
      <c r="T93" s="52"/>
      <c r="U93" s="53"/>
      <c r="V93" s="52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5"/>
      <c r="AH93" s="55"/>
      <c r="AI93" s="55"/>
      <c r="AJ93" s="54"/>
      <c r="AK93" s="54"/>
      <c r="AL93" s="53"/>
      <c r="AM93" s="53"/>
      <c r="AN93" s="53"/>
      <c r="AO93" s="53"/>
      <c r="AP93" s="56"/>
      <c r="AQ93" s="55"/>
      <c r="AR93" s="57"/>
      <c r="AS93" s="58"/>
      <c r="AT93" s="59"/>
      <c r="AU93" s="60"/>
      <c r="AV93" s="58"/>
      <c r="AW93" s="59"/>
      <c r="AX93" s="60"/>
      <c r="AY93" s="58"/>
      <c r="AZ93" s="59"/>
      <c r="BA93" s="60"/>
      <c r="BB93" s="58"/>
      <c r="BC93" s="59"/>
      <c r="BD93" s="60"/>
      <c r="BE93" s="58"/>
      <c r="BF93" s="59"/>
      <c r="BG93" s="60"/>
      <c r="BH93" s="61"/>
      <c r="BI93" s="62"/>
      <c r="BJ93" s="63"/>
      <c r="BK93" s="54"/>
      <c r="BL93" s="56"/>
      <c r="BM93" s="62"/>
      <c r="BN93" s="63"/>
      <c r="BO93" s="54"/>
      <c r="BP93" s="56"/>
      <c r="BQ93" s="62"/>
      <c r="BR93" s="57"/>
      <c r="BS93" s="64"/>
      <c r="BT93" s="65"/>
      <c r="BU93" s="66"/>
      <c r="BV93" s="67"/>
      <c r="BW93" s="64"/>
      <c r="BX93" s="65"/>
      <c r="BY93" s="66"/>
      <c r="BZ93" s="67"/>
      <c r="CA93" s="64"/>
      <c r="CB93" s="65"/>
      <c r="CC93" s="68"/>
      <c r="CD93" s="271"/>
      <c r="CE93" s="272"/>
      <c r="CF93" s="271"/>
      <c r="CG93" s="272"/>
      <c r="CH93" s="271"/>
      <c r="CI93" s="272"/>
      <c r="CJ93" s="271"/>
      <c r="CK93" s="272"/>
      <c r="CL93" s="271"/>
      <c r="CM93" s="272"/>
      <c r="CN93" s="69"/>
      <c r="CO93" s="70"/>
      <c r="CP93" s="71"/>
      <c r="CQ93" s="69"/>
      <c r="CR93" s="70"/>
      <c r="CS93" s="72"/>
      <c r="CT93" s="73"/>
      <c r="CU93" s="70"/>
      <c r="CV93" s="71"/>
      <c r="CW93" s="69"/>
      <c r="CX93" s="70"/>
      <c r="CY93" s="72"/>
      <c r="CZ93" s="73"/>
      <c r="DA93" s="70"/>
      <c r="DB93" s="72"/>
      <c r="DC93" s="74"/>
    </row>
    <row r="94" spans="1:107" ht="16.5" hidden="1" thickTop="1" thickBot="1" x14ac:dyDescent="0.3">
      <c r="A94" s="210"/>
      <c r="B94" s="25" t="s">
        <v>74</v>
      </c>
      <c r="C94" s="26">
        <v>2019</v>
      </c>
      <c r="D94" s="52"/>
      <c r="E94" s="53"/>
      <c r="F94" s="52"/>
      <c r="G94" s="53"/>
      <c r="H94" s="52"/>
      <c r="I94" s="53"/>
      <c r="J94" s="52"/>
      <c r="K94" s="53"/>
      <c r="L94" s="52"/>
      <c r="M94" s="53"/>
      <c r="N94" s="52"/>
      <c r="O94" s="53"/>
      <c r="P94" s="52"/>
      <c r="Q94" s="53"/>
      <c r="R94" s="52"/>
      <c r="S94" s="53"/>
      <c r="T94" s="52"/>
      <c r="U94" s="53"/>
      <c r="V94" s="52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5"/>
      <c r="AH94" s="55"/>
      <c r="AI94" s="55"/>
      <c r="AJ94" s="54"/>
      <c r="AK94" s="54"/>
      <c r="AL94" s="53"/>
      <c r="AM94" s="53"/>
      <c r="AN94" s="53"/>
      <c r="AO94" s="53"/>
      <c r="AP94" s="56"/>
      <c r="AQ94" s="55"/>
      <c r="AR94" s="57"/>
      <c r="AS94" s="58"/>
      <c r="AT94" s="59"/>
      <c r="AU94" s="60"/>
      <c r="AV94" s="58"/>
      <c r="AW94" s="59"/>
      <c r="AX94" s="60"/>
      <c r="AY94" s="58"/>
      <c r="AZ94" s="59"/>
      <c r="BA94" s="60"/>
      <c r="BB94" s="58"/>
      <c r="BC94" s="59"/>
      <c r="BD94" s="60"/>
      <c r="BE94" s="58"/>
      <c r="BF94" s="59"/>
      <c r="BG94" s="60"/>
      <c r="BH94" s="61"/>
      <c r="BI94" s="62"/>
      <c r="BJ94" s="63"/>
      <c r="BK94" s="54"/>
      <c r="BL94" s="56"/>
      <c r="BM94" s="62"/>
      <c r="BN94" s="63"/>
      <c r="BO94" s="54"/>
      <c r="BP94" s="56"/>
      <c r="BQ94" s="62"/>
      <c r="BR94" s="57"/>
      <c r="BS94" s="64"/>
      <c r="BT94" s="65"/>
      <c r="BU94" s="66"/>
      <c r="BV94" s="67"/>
      <c r="BW94" s="64"/>
      <c r="BX94" s="65"/>
      <c r="BY94" s="66"/>
      <c r="BZ94" s="67"/>
      <c r="CA94" s="64"/>
      <c r="CB94" s="65"/>
      <c r="CC94" s="68"/>
      <c r="CD94" s="271"/>
      <c r="CE94" s="272"/>
      <c r="CF94" s="271"/>
      <c r="CG94" s="272"/>
      <c r="CH94" s="271"/>
      <c r="CI94" s="272"/>
      <c r="CJ94" s="271"/>
      <c r="CK94" s="272"/>
      <c r="CL94" s="271"/>
      <c r="CM94" s="272"/>
      <c r="CN94" s="69"/>
      <c r="CO94" s="70"/>
      <c r="CP94" s="71"/>
      <c r="CQ94" s="69"/>
      <c r="CR94" s="70"/>
      <c r="CS94" s="72"/>
      <c r="CT94" s="73"/>
      <c r="CU94" s="70"/>
      <c r="CV94" s="71"/>
      <c r="CW94" s="69"/>
      <c r="CX94" s="70"/>
      <c r="CY94" s="72"/>
      <c r="CZ94" s="73"/>
      <c r="DA94" s="70"/>
      <c r="DB94" s="72"/>
      <c r="DC94" s="74"/>
    </row>
    <row r="95" spans="1:107" ht="16.5" hidden="1" thickTop="1" thickBot="1" x14ac:dyDescent="0.3">
      <c r="A95" s="210"/>
      <c r="B95" s="25" t="s">
        <v>74</v>
      </c>
      <c r="C95" s="26">
        <v>2019</v>
      </c>
      <c r="D95" s="52"/>
      <c r="E95" s="53"/>
      <c r="F95" s="52"/>
      <c r="G95" s="53"/>
      <c r="H95" s="52"/>
      <c r="I95" s="53"/>
      <c r="J95" s="52"/>
      <c r="K95" s="53"/>
      <c r="L95" s="52"/>
      <c r="M95" s="53"/>
      <c r="N95" s="52"/>
      <c r="O95" s="53"/>
      <c r="P95" s="52"/>
      <c r="Q95" s="53"/>
      <c r="R95" s="52"/>
      <c r="S95" s="53"/>
      <c r="T95" s="52"/>
      <c r="U95" s="53"/>
      <c r="V95" s="52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5"/>
      <c r="AH95" s="55"/>
      <c r="AI95" s="55"/>
      <c r="AJ95" s="54"/>
      <c r="AK95" s="54"/>
      <c r="AL95" s="53"/>
      <c r="AM95" s="53"/>
      <c r="AN95" s="53"/>
      <c r="AO95" s="53"/>
      <c r="AP95" s="56"/>
      <c r="AQ95" s="55"/>
      <c r="AR95" s="57"/>
      <c r="AS95" s="58"/>
      <c r="AT95" s="59"/>
      <c r="AU95" s="60"/>
      <c r="AV95" s="58"/>
      <c r="AW95" s="59"/>
      <c r="AX95" s="60"/>
      <c r="AY95" s="58"/>
      <c r="AZ95" s="59"/>
      <c r="BA95" s="60"/>
      <c r="BB95" s="58"/>
      <c r="BC95" s="59"/>
      <c r="BD95" s="60"/>
      <c r="BE95" s="58"/>
      <c r="BF95" s="59"/>
      <c r="BG95" s="60"/>
      <c r="BH95" s="61"/>
      <c r="BI95" s="62"/>
      <c r="BJ95" s="63"/>
      <c r="BK95" s="54"/>
      <c r="BL95" s="56"/>
      <c r="BM95" s="62"/>
      <c r="BN95" s="63"/>
      <c r="BO95" s="54"/>
      <c r="BP95" s="56"/>
      <c r="BQ95" s="62"/>
      <c r="BR95" s="57"/>
      <c r="BS95" s="64"/>
      <c r="BT95" s="65"/>
      <c r="BU95" s="66"/>
      <c r="BV95" s="67"/>
      <c r="BW95" s="64"/>
      <c r="BX95" s="65"/>
      <c r="BY95" s="66"/>
      <c r="BZ95" s="67"/>
      <c r="CA95" s="64"/>
      <c r="CB95" s="65"/>
      <c r="CC95" s="68"/>
      <c r="CD95" s="271"/>
      <c r="CE95" s="272"/>
      <c r="CF95" s="271"/>
      <c r="CG95" s="272"/>
      <c r="CH95" s="271"/>
      <c r="CI95" s="272"/>
      <c r="CJ95" s="271"/>
      <c r="CK95" s="272"/>
      <c r="CL95" s="271"/>
      <c r="CM95" s="272"/>
      <c r="CN95" s="69"/>
      <c r="CO95" s="70"/>
      <c r="CP95" s="71"/>
      <c r="CQ95" s="69"/>
      <c r="CR95" s="70"/>
      <c r="CS95" s="72"/>
      <c r="CT95" s="73"/>
      <c r="CU95" s="70"/>
      <c r="CV95" s="71"/>
      <c r="CW95" s="69"/>
      <c r="CX95" s="70"/>
      <c r="CY95" s="72"/>
      <c r="CZ95" s="73"/>
      <c r="DA95" s="70"/>
      <c r="DB95" s="72"/>
      <c r="DC95" s="74"/>
    </row>
    <row r="96" spans="1:107" ht="16.5" hidden="1" thickTop="1" thickBot="1" x14ac:dyDescent="0.3">
      <c r="A96" s="210"/>
      <c r="B96" s="25" t="s">
        <v>74</v>
      </c>
      <c r="C96" s="26">
        <v>2019</v>
      </c>
      <c r="D96" s="52"/>
      <c r="E96" s="53"/>
      <c r="F96" s="52"/>
      <c r="G96" s="53"/>
      <c r="H96" s="52"/>
      <c r="I96" s="53"/>
      <c r="J96" s="52"/>
      <c r="K96" s="53"/>
      <c r="L96" s="52"/>
      <c r="M96" s="53"/>
      <c r="N96" s="52"/>
      <c r="O96" s="53"/>
      <c r="P96" s="52"/>
      <c r="Q96" s="53"/>
      <c r="R96" s="52"/>
      <c r="S96" s="53"/>
      <c r="T96" s="52"/>
      <c r="U96" s="53"/>
      <c r="V96" s="52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5"/>
      <c r="AH96" s="55"/>
      <c r="AI96" s="55"/>
      <c r="AJ96" s="54"/>
      <c r="AK96" s="54"/>
      <c r="AL96" s="53"/>
      <c r="AM96" s="53"/>
      <c r="AN96" s="53"/>
      <c r="AO96" s="53"/>
      <c r="AP96" s="56"/>
      <c r="AQ96" s="55"/>
      <c r="AR96" s="57"/>
      <c r="AS96" s="58"/>
      <c r="AT96" s="59"/>
      <c r="AU96" s="60"/>
      <c r="AV96" s="58"/>
      <c r="AW96" s="59"/>
      <c r="AX96" s="60"/>
      <c r="AY96" s="58"/>
      <c r="AZ96" s="59"/>
      <c r="BA96" s="60"/>
      <c r="BB96" s="58"/>
      <c r="BC96" s="59"/>
      <c r="BD96" s="60"/>
      <c r="BE96" s="58"/>
      <c r="BF96" s="59"/>
      <c r="BG96" s="60"/>
      <c r="BH96" s="61"/>
      <c r="BI96" s="62"/>
      <c r="BJ96" s="63"/>
      <c r="BK96" s="54"/>
      <c r="BL96" s="56"/>
      <c r="BM96" s="62"/>
      <c r="BN96" s="63"/>
      <c r="BO96" s="54"/>
      <c r="BP96" s="56"/>
      <c r="BQ96" s="62"/>
      <c r="BR96" s="57"/>
      <c r="BS96" s="64"/>
      <c r="BT96" s="65"/>
      <c r="BU96" s="66"/>
      <c r="BV96" s="67"/>
      <c r="BW96" s="64"/>
      <c r="BX96" s="65"/>
      <c r="BY96" s="66"/>
      <c r="BZ96" s="67"/>
      <c r="CA96" s="64"/>
      <c r="CB96" s="65"/>
      <c r="CC96" s="68"/>
      <c r="CD96" s="271"/>
      <c r="CE96" s="272"/>
      <c r="CF96" s="271"/>
      <c r="CG96" s="272"/>
      <c r="CH96" s="271"/>
      <c r="CI96" s="272"/>
      <c r="CJ96" s="271"/>
      <c r="CK96" s="272"/>
      <c r="CL96" s="271"/>
      <c r="CM96" s="272"/>
      <c r="CN96" s="69"/>
      <c r="CO96" s="70"/>
      <c r="CP96" s="71"/>
      <c r="CQ96" s="69"/>
      <c r="CR96" s="70"/>
      <c r="CS96" s="72"/>
      <c r="CT96" s="73"/>
      <c r="CU96" s="70"/>
      <c r="CV96" s="71"/>
      <c r="CW96" s="69"/>
      <c r="CX96" s="70"/>
      <c r="CY96" s="72"/>
      <c r="CZ96" s="73"/>
      <c r="DA96" s="70"/>
      <c r="DB96" s="72"/>
      <c r="DC96" s="74"/>
    </row>
    <row r="97" spans="1:107" ht="16.5" hidden="1" thickTop="1" thickBot="1" x14ac:dyDescent="0.3">
      <c r="A97" s="210"/>
      <c r="B97" s="25" t="s">
        <v>74</v>
      </c>
      <c r="C97" s="26">
        <v>2019</v>
      </c>
      <c r="D97" s="52"/>
      <c r="E97" s="53"/>
      <c r="F97" s="52"/>
      <c r="G97" s="53"/>
      <c r="H97" s="52"/>
      <c r="I97" s="53"/>
      <c r="J97" s="52"/>
      <c r="K97" s="53"/>
      <c r="L97" s="52"/>
      <c r="M97" s="53"/>
      <c r="N97" s="52"/>
      <c r="O97" s="53"/>
      <c r="P97" s="52"/>
      <c r="Q97" s="53"/>
      <c r="R97" s="52"/>
      <c r="S97" s="53"/>
      <c r="T97" s="52"/>
      <c r="U97" s="53"/>
      <c r="V97" s="52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5"/>
      <c r="AH97" s="55"/>
      <c r="AI97" s="55"/>
      <c r="AJ97" s="54"/>
      <c r="AK97" s="54"/>
      <c r="AL97" s="53"/>
      <c r="AM97" s="53"/>
      <c r="AN97" s="53"/>
      <c r="AO97" s="53"/>
      <c r="AP97" s="56"/>
      <c r="AQ97" s="55"/>
      <c r="AR97" s="57"/>
      <c r="AS97" s="58"/>
      <c r="AT97" s="59"/>
      <c r="AU97" s="60"/>
      <c r="AV97" s="58"/>
      <c r="AW97" s="59"/>
      <c r="AX97" s="60"/>
      <c r="AY97" s="58"/>
      <c r="AZ97" s="59"/>
      <c r="BA97" s="60"/>
      <c r="BB97" s="58"/>
      <c r="BC97" s="59"/>
      <c r="BD97" s="60"/>
      <c r="BE97" s="58"/>
      <c r="BF97" s="59"/>
      <c r="BG97" s="60"/>
      <c r="BH97" s="61"/>
      <c r="BI97" s="62"/>
      <c r="BJ97" s="63"/>
      <c r="BK97" s="54"/>
      <c r="BL97" s="56"/>
      <c r="BM97" s="62"/>
      <c r="BN97" s="63"/>
      <c r="BO97" s="54"/>
      <c r="BP97" s="56"/>
      <c r="BQ97" s="62"/>
      <c r="BR97" s="57"/>
      <c r="BS97" s="64"/>
      <c r="BT97" s="65"/>
      <c r="BU97" s="66"/>
      <c r="BV97" s="67"/>
      <c r="BW97" s="64"/>
      <c r="BX97" s="65"/>
      <c r="BY97" s="66"/>
      <c r="BZ97" s="67"/>
      <c r="CA97" s="64"/>
      <c r="CB97" s="65"/>
      <c r="CC97" s="68"/>
      <c r="CD97" s="271"/>
      <c r="CE97" s="272"/>
      <c r="CF97" s="271"/>
      <c r="CG97" s="272"/>
      <c r="CH97" s="271"/>
      <c r="CI97" s="272"/>
      <c r="CJ97" s="271"/>
      <c r="CK97" s="272"/>
      <c r="CL97" s="271"/>
      <c r="CM97" s="272"/>
      <c r="CN97" s="69"/>
      <c r="CO97" s="70"/>
      <c r="CP97" s="71"/>
      <c r="CQ97" s="69"/>
      <c r="CR97" s="70"/>
      <c r="CS97" s="72"/>
      <c r="CT97" s="73"/>
      <c r="CU97" s="70"/>
      <c r="CV97" s="71"/>
      <c r="CW97" s="69"/>
      <c r="CX97" s="70"/>
      <c r="CY97" s="72"/>
      <c r="CZ97" s="73"/>
      <c r="DA97" s="70"/>
      <c r="DB97" s="72"/>
      <c r="DC97" s="74"/>
    </row>
    <row r="98" spans="1:107" ht="16.5" hidden="1" thickTop="1" thickBot="1" x14ac:dyDescent="0.3">
      <c r="A98" s="210"/>
      <c r="B98" s="25" t="s">
        <v>74</v>
      </c>
      <c r="C98" s="26">
        <v>2019</v>
      </c>
      <c r="D98" s="52"/>
      <c r="E98" s="53"/>
      <c r="F98" s="52"/>
      <c r="G98" s="53"/>
      <c r="H98" s="52"/>
      <c r="I98" s="53"/>
      <c r="J98" s="52"/>
      <c r="K98" s="53"/>
      <c r="L98" s="52"/>
      <c r="M98" s="53"/>
      <c r="N98" s="52"/>
      <c r="O98" s="53"/>
      <c r="P98" s="52"/>
      <c r="Q98" s="53"/>
      <c r="R98" s="52"/>
      <c r="S98" s="53"/>
      <c r="T98" s="52"/>
      <c r="U98" s="53"/>
      <c r="V98" s="52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5"/>
      <c r="AH98" s="55"/>
      <c r="AI98" s="55"/>
      <c r="AJ98" s="54"/>
      <c r="AK98" s="54"/>
      <c r="AL98" s="53"/>
      <c r="AM98" s="53"/>
      <c r="AN98" s="53"/>
      <c r="AO98" s="53"/>
      <c r="AP98" s="56"/>
      <c r="AQ98" s="55"/>
      <c r="AR98" s="57"/>
      <c r="AS98" s="58"/>
      <c r="AT98" s="59"/>
      <c r="AU98" s="60"/>
      <c r="AV98" s="58"/>
      <c r="AW98" s="59"/>
      <c r="AX98" s="60"/>
      <c r="AY98" s="58"/>
      <c r="AZ98" s="59"/>
      <c r="BA98" s="60"/>
      <c r="BB98" s="58"/>
      <c r="BC98" s="59"/>
      <c r="BD98" s="60"/>
      <c r="BE98" s="58"/>
      <c r="BF98" s="59"/>
      <c r="BG98" s="60"/>
      <c r="BH98" s="61"/>
      <c r="BI98" s="62"/>
      <c r="BJ98" s="63"/>
      <c r="BK98" s="54"/>
      <c r="BL98" s="56"/>
      <c r="BM98" s="62"/>
      <c r="BN98" s="63"/>
      <c r="BO98" s="54"/>
      <c r="BP98" s="56"/>
      <c r="BQ98" s="62"/>
      <c r="BR98" s="57"/>
      <c r="BS98" s="64"/>
      <c r="BT98" s="65"/>
      <c r="BU98" s="66"/>
      <c r="BV98" s="67"/>
      <c r="BW98" s="64"/>
      <c r="BX98" s="65"/>
      <c r="BY98" s="66"/>
      <c r="BZ98" s="67"/>
      <c r="CA98" s="64"/>
      <c r="CB98" s="65"/>
      <c r="CC98" s="68"/>
      <c r="CD98" s="271"/>
      <c r="CE98" s="272"/>
      <c r="CF98" s="271"/>
      <c r="CG98" s="272"/>
      <c r="CH98" s="271"/>
      <c r="CI98" s="272"/>
      <c r="CJ98" s="271"/>
      <c r="CK98" s="272"/>
      <c r="CL98" s="271"/>
      <c r="CM98" s="272"/>
      <c r="CN98" s="69"/>
      <c r="CO98" s="70"/>
      <c r="CP98" s="71"/>
      <c r="CQ98" s="69"/>
      <c r="CR98" s="70"/>
      <c r="CS98" s="72"/>
      <c r="CT98" s="73"/>
      <c r="CU98" s="70"/>
      <c r="CV98" s="71"/>
      <c r="CW98" s="69"/>
      <c r="CX98" s="70"/>
      <c r="CY98" s="72"/>
      <c r="CZ98" s="73"/>
      <c r="DA98" s="70"/>
      <c r="DB98" s="72"/>
      <c r="DC98" s="74"/>
    </row>
    <row r="99" spans="1:107" ht="16.5" hidden="1" thickTop="1" thickBot="1" x14ac:dyDescent="0.3">
      <c r="A99" s="210"/>
      <c r="B99" s="25" t="s">
        <v>74</v>
      </c>
      <c r="C99" s="26">
        <v>2019</v>
      </c>
      <c r="D99" s="52"/>
      <c r="E99" s="53"/>
      <c r="F99" s="52"/>
      <c r="G99" s="53"/>
      <c r="H99" s="52"/>
      <c r="I99" s="53"/>
      <c r="J99" s="52"/>
      <c r="K99" s="53"/>
      <c r="L99" s="52"/>
      <c r="M99" s="53"/>
      <c r="N99" s="52"/>
      <c r="O99" s="53"/>
      <c r="P99" s="52"/>
      <c r="Q99" s="53"/>
      <c r="R99" s="52"/>
      <c r="S99" s="53"/>
      <c r="T99" s="52"/>
      <c r="U99" s="53"/>
      <c r="V99" s="52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5"/>
      <c r="AH99" s="55"/>
      <c r="AI99" s="55"/>
      <c r="AJ99" s="54"/>
      <c r="AK99" s="54"/>
      <c r="AL99" s="53"/>
      <c r="AM99" s="53"/>
      <c r="AN99" s="53"/>
      <c r="AO99" s="53"/>
      <c r="AP99" s="56"/>
      <c r="AQ99" s="55"/>
      <c r="AR99" s="57"/>
      <c r="AS99" s="58"/>
      <c r="AT99" s="59"/>
      <c r="AU99" s="60"/>
      <c r="AV99" s="58"/>
      <c r="AW99" s="59"/>
      <c r="AX99" s="60"/>
      <c r="AY99" s="58"/>
      <c r="AZ99" s="59"/>
      <c r="BA99" s="60"/>
      <c r="BB99" s="58"/>
      <c r="BC99" s="59"/>
      <c r="BD99" s="60"/>
      <c r="BE99" s="58"/>
      <c r="BF99" s="59"/>
      <c r="BG99" s="60"/>
      <c r="BH99" s="61"/>
      <c r="BI99" s="62"/>
      <c r="BJ99" s="63"/>
      <c r="BK99" s="54"/>
      <c r="BL99" s="56"/>
      <c r="BM99" s="62"/>
      <c r="BN99" s="63"/>
      <c r="BO99" s="54"/>
      <c r="BP99" s="56"/>
      <c r="BQ99" s="62"/>
      <c r="BR99" s="57"/>
      <c r="BS99" s="64"/>
      <c r="BT99" s="65"/>
      <c r="BU99" s="66"/>
      <c r="BV99" s="67"/>
      <c r="BW99" s="64"/>
      <c r="BX99" s="65"/>
      <c r="BY99" s="66"/>
      <c r="BZ99" s="67"/>
      <c r="CA99" s="64"/>
      <c r="CB99" s="65"/>
      <c r="CC99" s="68"/>
      <c r="CD99" s="271"/>
      <c r="CE99" s="272"/>
      <c r="CF99" s="271"/>
      <c r="CG99" s="272"/>
      <c r="CH99" s="271"/>
      <c r="CI99" s="272"/>
      <c r="CJ99" s="271"/>
      <c r="CK99" s="272"/>
      <c r="CL99" s="271"/>
      <c r="CM99" s="272"/>
      <c r="CN99" s="69"/>
      <c r="CO99" s="70"/>
      <c r="CP99" s="71"/>
      <c r="CQ99" s="69"/>
      <c r="CR99" s="70"/>
      <c r="CS99" s="72"/>
      <c r="CT99" s="73"/>
      <c r="CU99" s="70"/>
      <c r="CV99" s="71"/>
      <c r="CW99" s="69"/>
      <c r="CX99" s="70"/>
      <c r="CY99" s="72"/>
      <c r="CZ99" s="73"/>
      <c r="DA99" s="70"/>
      <c r="DB99" s="72"/>
      <c r="DC99" s="74"/>
    </row>
    <row r="100" spans="1:107" ht="16.5" hidden="1" thickTop="1" thickBot="1" x14ac:dyDescent="0.3">
      <c r="A100" s="210"/>
      <c r="B100" s="25" t="s">
        <v>74</v>
      </c>
      <c r="C100" s="26">
        <v>2019</v>
      </c>
      <c r="D100" s="52"/>
      <c r="E100" s="53"/>
      <c r="F100" s="52"/>
      <c r="G100" s="53"/>
      <c r="H100" s="52"/>
      <c r="I100" s="53"/>
      <c r="J100" s="52"/>
      <c r="K100" s="53"/>
      <c r="L100" s="52"/>
      <c r="M100" s="53"/>
      <c r="N100" s="52"/>
      <c r="O100" s="53"/>
      <c r="P100" s="52"/>
      <c r="Q100" s="53"/>
      <c r="R100" s="52"/>
      <c r="S100" s="53"/>
      <c r="T100" s="52"/>
      <c r="U100" s="53"/>
      <c r="V100" s="52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5"/>
      <c r="AH100" s="55"/>
      <c r="AI100" s="55"/>
      <c r="AJ100" s="54"/>
      <c r="AK100" s="54"/>
      <c r="AL100" s="53"/>
      <c r="AM100" s="53"/>
      <c r="AN100" s="53"/>
      <c r="AO100" s="53"/>
      <c r="AP100" s="56"/>
      <c r="AQ100" s="55"/>
      <c r="AR100" s="57"/>
      <c r="AS100" s="58"/>
      <c r="AT100" s="59"/>
      <c r="AU100" s="60"/>
      <c r="AV100" s="58"/>
      <c r="AW100" s="59"/>
      <c r="AX100" s="60"/>
      <c r="AY100" s="58"/>
      <c r="AZ100" s="59"/>
      <c r="BA100" s="60"/>
      <c r="BB100" s="58"/>
      <c r="BC100" s="59"/>
      <c r="BD100" s="60"/>
      <c r="BE100" s="58"/>
      <c r="BF100" s="59"/>
      <c r="BG100" s="60"/>
      <c r="BH100" s="61"/>
      <c r="BI100" s="62"/>
      <c r="BJ100" s="63"/>
      <c r="BK100" s="54"/>
      <c r="BL100" s="56"/>
      <c r="BM100" s="62"/>
      <c r="BN100" s="63"/>
      <c r="BO100" s="54"/>
      <c r="BP100" s="56"/>
      <c r="BQ100" s="62"/>
      <c r="BR100" s="57"/>
      <c r="BS100" s="64"/>
      <c r="BT100" s="65"/>
      <c r="BU100" s="66"/>
      <c r="BV100" s="67"/>
      <c r="BW100" s="64"/>
      <c r="BX100" s="65"/>
      <c r="BY100" s="66"/>
      <c r="BZ100" s="67"/>
      <c r="CA100" s="64"/>
      <c r="CB100" s="65"/>
      <c r="CC100" s="68"/>
      <c r="CD100" s="271"/>
      <c r="CE100" s="272"/>
      <c r="CF100" s="271"/>
      <c r="CG100" s="272"/>
      <c r="CH100" s="271"/>
      <c r="CI100" s="272"/>
      <c r="CJ100" s="271"/>
      <c r="CK100" s="272"/>
      <c r="CL100" s="271"/>
      <c r="CM100" s="272"/>
      <c r="CN100" s="69"/>
      <c r="CO100" s="70"/>
      <c r="CP100" s="71"/>
      <c r="CQ100" s="69"/>
      <c r="CR100" s="70"/>
      <c r="CS100" s="72"/>
      <c r="CT100" s="73"/>
      <c r="CU100" s="70"/>
      <c r="CV100" s="71"/>
      <c r="CW100" s="69"/>
      <c r="CX100" s="70"/>
      <c r="CY100" s="72"/>
      <c r="CZ100" s="73"/>
      <c r="DA100" s="70"/>
      <c r="DB100" s="72"/>
      <c r="DC100" s="74"/>
    </row>
    <row r="101" spans="1:107" ht="16.5" hidden="1" thickTop="1" thickBot="1" x14ac:dyDescent="0.3">
      <c r="A101" s="210"/>
      <c r="B101" s="25" t="s">
        <v>74</v>
      </c>
      <c r="C101" s="26">
        <v>2019</v>
      </c>
      <c r="D101" s="52"/>
      <c r="E101" s="53"/>
      <c r="F101" s="52"/>
      <c r="G101" s="53"/>
      <c r="H101" s="52"/>
      <c r="I101" s="53"/>
      <c r="J101" s="52"/>
      <c r="K101" s="53"/>
      <c r="L101" s="52"/>
      <c r="M101" s="53"/>
      <c r="N101" s="52"/>
      <c r="O101" s="53"/>
      <c r="P101" s="52"/>
      <c r="Q101" s="53"/>
      <c r="R101" s="52"/>
      <c r="S101" s="53"/>
      <c r="T101" s="52"/>
      <c r="U101" s="53"/>
      <c r="V101" s="52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5"/>
      <c r="AH101" s="55"/>
      <c r="AI101" s="55"/>
      <c r="AJ101" s="54"/>
      <c r="AK101" s="54"/>
      <c r="AL101" s="53"/>
      <c r="AM101" s="53"/>
      <c r="AN101" s="53"/>
      <c r="AO101" s="53"/>
      <c r="AP101" s="56"/>
      <c r="AQ101" s="55"/>
      <c r="AR101" s="57"/>
      <c r="AS101" s="58"/>
      <c r="AT101" s="59"/>
      <c r="AU101" s="60"/>
      <c r="AV101" s="58"/>
      <c r="AW101" s="59"/>
      <c r="AX101" s="60"/>
      <c r="AY101" s="58"/>
      <c r="AZ101" s="59"/>
      <c r="BA101" s="60"/>
      <c r="BB101" s="58"/>
      <c r="BC101" s="59"/>
      <c r="BD101" s="60"/>
      <c r="BE101" s="58"/>
      <c r="BF101" s="59"/>
      <c r="BG101" s="60"/>
      <c r="BH101" s="61"/>
      <c r="BI101" s="62"/>
      <c r="BJ101" s="63"/>
      <c r="BK101" s="54"/>
      <c r="BL101" s="56"/>
      <c r="BM101" s="62"/>
      <c r="BN101" s="63"/>
      <c r="BO101" s="54"/>
      <c r="BP101" s="56"/>
      <c r="BQ101" s="62"/>
      <c r="BR101" s="57"/>
      <c r="BS101" s="64"/>
      <c r="BT101" s="65"/>
      <c r="BU101" s="66"/>
      <c r="BV101" s="67"/>
      <c r="BW101" s="64"/>
      <c r="BX101" s="65"/>
      <c r="BY101" s="66"/>
      <c r="BZ101" s="67"/>
      <c r="CA101" s="64"/>
      <c r="CB101" s="65"/>
      <c r="CC101" s="68"/>
      <c r="CD101" s="271"/>
      <c r="CE101" s="272"/>
      <c r="CF101" s="271"/>
      <c r="CG101" s="272"/>
      <c r="CH101" s="271"/>
      <c r="CI101" s="272"/>
      <c r="CJ101" s="271"/>
      <c r="CK101" s="272"/>
      <c r="CL101" s="271"/>
      <c r="CM101" s="272"/>
      <c r="CN101" s="69"/>
      <c r="CO101" s="70"/>
      <c r="CP101" s="71"/>
      <c r="CQ101" s="69"/>
      <c r="CR101" s="70"/>
      <c r="CS101" s="72"/>
      <c r="CT101" s="73"/>
      <c r="CU101" s="70"/>
      <c r="CV101" s="71"/>
      <c r="CW101" s="69"/>
      <c r="CX101" s="70"/>
      <c r="CY101" s="72"/>
      <c r="CZ101" s="73"/>
      <c r="DA101" s="70"/>
      <c r="DB101" s="72"/>
      <c r="DC101" s="74"/>
    </row>
    <row r="102" spans="1:107" ht="16.5" hidden="1" thickTop="1" thickBot="1" x14ac:dyDescent="0.3">
      <c r="A102" s="210"/>
      <c r="B102" s="25" t="s">
        <v>74</v>
      </c>
      <c r="C102" s="26">
        <v>2019</v>
      </c>
      <c r="D102" s="52"/>
      <c r="E102" s="53"/>
      <c r="F102" s="52"/>
      <c r="G102" s="53"/>
      <c r="H102" s="52"/>
      <c r="I102" s="53"/>
      <c r="J102" s="52"/>
      <c r="K102" s="53"/>
      <c r="L102" s="52"/>
      <c r="M102" s="53"/>
      <c r="N102" s="52"/>
      <c r="O102" s="53"/>
      <c r="P102" s="52"/>
      <c r="Q102" s="53"/>
      <c r="R102" s="52"/>
      <c r="S102" s="53"/>
      <c r="T102" s="52"/>
      <c r="U102" s="53"/>
      <c r="V102" s="52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5"/>
      <c r="AH102" s="55"/>
      <c r="AI102" s="55"/>
      <c r="AJ102" s="54"/>
      <c r="AK102" s="54"/>
      <c r="AL102" s="53"/>
      <c r="AM102" s="53"/>
      <c r="AN102" s="53"/>
      <c r="AO102" s="53"/>
      <c r="AP102" s="56"/>
      <c r="AQ102" s="55"/>
      <c r="AR102" s="57"/>
      <c r="AS102" s="58"/>
      <c r="AT102" s="59"/>
      <c r="AU102" s="60"/>
      <c r="AV102" s="58"/>
      <c r="AW102" s="59"/>
      <c r="AX102" s="60"/>
      <c r="AY102" s="58"/>
      <c r="AZ102" s="59"/>
      <c r="BA102" s="60"/>
      <c r="BB102" s="58"/>
      <c r="BC102" s="59"/>
      <c r="BD102" s="60"/>
      <c r="BE102" s="58"/>
      <c r="BF102" s="59"/>
      <c r="BG102" s="60"/>
      <c r="BH102" s="61"/>
      <c r="BI102" s="62"/>
      <c r="BJ102" s="63"/>
      <c r="BK102" s="54"/>
      <c r="BL102" s="56"/>
      <c r="BM102" s="62"/>
      <c r="BN102" s="63"/>
      <c r="BO102" s="54"/>
      <c r="BP102" s="56"/>
      <c r="BQ102" s="62"/>
      <c r="BR102" s="57"/>
      <c r="BS102" s="64"/>
      <c r="BT102" s="65"/>
      <c r="BU102" s="66"/>
      <c r="BV102" s="67"/>
      <c r="BW102" s="64"/>
      <c r="BX102" s="65"/>
      <c r="BY102" s="66"/>
      <c r="BZ102" s="67"/>
      <c r="CA102" s="64"/>
      <c r="CB102" s="65"/>
      <c r="CC102" s="68"/>
      <c r="CD102" s="271"/>
      <c r="CE102" s="272"/>
      <c r="CF102" s="271"/>
      <c r="CG102" s="272"/>
      <c r="CH102" s="271"/>
      <c r="CI102" s="272"/>
      <c r="CJ102" s="271"/>
      <c r="CK102" s="272"/>
      <c r="CL102" s="271"/>
      <c r="CM102" s="272"/>
      <c r="CN102" s="69"/>
      <c r="CO102" s="70"/>
      <c r="CP102" s="71"/>
      <c r="CQ102" s="69"/>
      <c r="CR102" s="70"/>
      <c r="CS102" s="72"/>
      <c r="CT102" s="73"/>
      <c r="CU102" s="70"/>
      <c r="CV102" s="71"/>
      <c r="CW102" s="69"/>
      <c r="CX102" s="70"/>
      <c r="CY102" s="72"/>
      <c r="CZ102" s="73"/>
      <c r="DA102" s="70"/>
      <c r="DB102" s="72"/>
      <c r="DC102" s="74"/>
    </row>
    <row r="103" spans="1:107" ht="16.5" hidden="1" thickTop="1" thickBot="1" x14ac:dyDescent="0.3">
      <c r="A103" s="210"/>
      <c r="B103" s="25" t="s">
        <v>74</v>
      </c>
      <c r="C103" s="26">
        <v>2019</v>
      </c>
      <c r="D103" s="52"/>
      <c r="E103" s="53"/>
      <c r="F103" s="52"/>
      <c r="G103" s="53"/>
      <c r="H103" s="52"/>
      <c r="I103" s="53"/>
      <c r="J103" s="52"/>
      <c r="K103" s="53"/>
      <c r="L103" s="52"/>
      <c r="M103" s="53"/>
      <c r="N103" s="52"/>
      <c r="O103" s="53"/>
      <c r="P103" s="52"/>
      <c r="Q103" s="53"/>
      <c r="R103" s="52"/>
      <c r="S103" s="53"/>
      <c r="T103" s="52"/>
      <c r="U103" s="53"/>
      <c r="V103" s="52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5"/>
      <c r="AH103" s="55"/>
      <c r="AI103" s="55"/>
      <c r="AJ103" s="54"/>
      <c r="AK103" s="54"/>
      <c r="AL103" s="53"/>
      <c r="AM103" s="53"/>
      <c r="AN103" s="53"/>
      <c r="AO103" s="53"/>
      <c r="AP103" s="56"/>
      <c r="AQ103" s="55"/>
      <c r="AR103" s="57"/>
      <c r="AS103" s="58"/>
      <c r="AT103" s="59"/>
      <c r="AU103" s="60"/>
      <c r="AV103" s="58"/>
      <c r="AW103" s="59"/>
      <c r="AX103" s="60"/>
      <c r="AY103" s="58"/>
      <c r="AZ103" s="59"/>
      <c r="BA103" s="60"/>
      <c r="BB103" s="58"/>
      <c r="BC103" s="59"/>
      <c r="BD103" s="60"/>
      <c r="BE103" s="58"/>
      <c r="BF103" s="59"/>
      <c r="BG103" s="60"/>
      <c r="BH103" s="61"/>
      <c r="BI103" s="62"/>
      <c r="BJ103" s="63"/>
      <c r="BK103" s="54"/>
      <c r="BL103" s="56"/>
      <c r="BM103" s="62"/>
      <c r="BN103" s="63"/>
      <c r="BO103" s="54"/>
      <c r="BP103" s="56"/>
      <c r="BQ103" s="62"/>
      <c r="BR103" s="57"/>
      <c r="BS103" s="64"/>
      <c r="BT103" s="65"/>
      <c r="BU103" s="66"/>
      <c r="BV103" s="67"/>
      <c r="BW103" s="64"/>
      <c r="BX103" s="65"/>
      <c r="BY103" s="66"/>
      <c r="BZ103" s="67"/>
      <c r="CA103" s="64"/>
      <c r="CB103" s="65"/>
      <c r="CC103" s="68"/>
      <c r="CD103" s="271"/>
      <c r="CE103" s="272"/>
      <c r="CF103" s="271"/>
      <c r="CG103" s="272"/>
      <c r="CH103" s="271"/>
      <c r="CI103" s="272"/>
      <c r="CJ103" s="271"/>
      <c r="CK103" s="272"/>
      <c r="CL103" s="271"/>
      <c r="CM103" s="272"/>
      <c r="CN103" s="69"/>
      <c r="CO103" s="70"/>
      <c r="CP103" s="71"/>
      <c r="CQ103" s="69"/>
      <c r="CR103" s="70"/>
      <c r="CS103" s="72"/>
      <c r="CT103" s="73"/>
      <c r="CU103" s="70"/>
      <c r="CV103" s="71"/>
      <c r="CW103" s="69"/>
      <c r="CX103" s="70"/>
      <c r="CY103" s="72"/>
      <c r="CZ103" s="73"/>
      <c r="DA103" s="70"/>
      <c r="DB103" s="72"/>
      <c r="DC103" s="74"/>
    </row>
    <row r="104" spans="1:107" ht="16.5" hidden="1" thickTop="1" thickBot="1" x14ac:dyDescent="0.3">
      <c r="A104" s="210"/>
      <c r="B104" s="25" t="s">
        <v>74</v>
      </c>
      <c r="C104" s="26">
        <v>2019</v>
      </c>
      <c r="D104" s="52"/>
      <c r="E104" s="53"/>
      <c r="F104" s="52"/>
      <c r="G104" s="53"/>
      <c r="H104" s="52"/>
      <c r="I104" s="53"/>
      <c r="J104" s="52"/>
      <c r="K104" s="53"/>
      <c r="L104" s="52"/>
      <c r="M104" s="53"/>
      <c r="N104" s="52"/>
      <c r="O104" s="53"/>
      <c r="P104" s="52"/>
      <c r="Q104" s="53"/>
      <c r="R104" s="52"/>
      <c r="S104" s="53"/>
      <c r="T104" s="52"/>
      <c r="U104" s="53"/>
      <c r="V104" s="52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5"/>
      <c r="AH104" s="55"/>
      <c r="AI104" s="55"/>
      <c r="AJ104" s="54"/>
      <c r="AK104" s="54"/>
      <c r="AL104" s="53"/>
      <c r="AM104" s="53"/>
      <c r="AN104" s="53"/>
      <c r="AO104" s="53"/>
      <c r="AP104" s="56"/>
      <c r="AQ104" s="55"/>
      <c r="AR104" s="57"/>
      <c r="AS104" s="58"/>
      <c r="AT104" s="59"/>
      <c r="AU104" s="60"/>
      <c r="AV104" s="58"/>
      <c r="AW104" s="59"/>
      <c r="AX104" s="60"/>
      <c r="AY104" s="58"/>
      <c r="AZ104" s="59"/>
      <c r="BA104" s="60"/>
      <c r="BB104" s="58"/>
      <c r="BC104" s="59"/>
      <c r="BD104" s="60"/>
      <c r="BE104" s="58"/>
      <c r="BF104" s="59"/>
      <c r="BG104" s="60"/>
      <c r="BH104" s="61"/>
      <c r="BI104" s="62"/>
      <c r="BJ104" s="63"/>
      <c r="BK104" s="54"/>
      <c r="BL104" s="56"/>
      <c r="BM104" s="62"/>
      <c r="BN104" s="63"/>
      <c r="BO104" s="54"/>
      <c r="BP104" s="56"/>
      <c r="BQ104" s="62"/>
      <c r="BR104" s="57"/>
      <c r="BS104" s="64"/>
      <c r="BT104" s="65"/>
      <c r="BU104" s="66"/>
      <c r="BV104" s="67"/>
      <c r="BW104" s="64"/>
      <c r="BX104" s="65"/>
      <c r="BY104" s="66"/>
      <c r="BZ104" s="67"/>
      <c r="CA104" s="64"/>
      <c r="CB104" s="65"/>
      <c r="CC104" s="68"/>
      <c r="CD104" s="271"/>
      <c r="CE104" s="272"/>
      <c r="CF104" s="271"/>
      <c r="CG104" s="272"/>
      <c r="CH104" s="271"/>
      <c r="CI104" s="272"/>
      <c r="CJ104" s="271"/>
      <c r="CK104" s="272"/>
      <c r="CL104" s="271"/>
      <c r="CM104" s="272"/>
      <c r="CN104" s="69"/>
      <c r="CO104" s="70"/>
      <c r="CP104" s="71"/>
      <c r="CQ104" s="69"/>
      <c r="CR104" s="70"/>
      <c r="CS104" s="72"/>
      <c r="CT104" s="73"/>
      <c r="CU104" s="70"/>
      <c r="CV104" s="71"/>
      <c r="CW104" s="69"/>
      <c r="CX104" s="70"/>
      <c r="CY104" s="72"/>
      <c r="CZ104" s="73"/>
      <c r="DA104" s="70"/>
      <c r="DB104" s="72"/>
      <c r="DC104" s="74"/>
    </row>
    <row r="105" spans="1:107" ht="16.5" hidden="1" thickTop="1" thickBot="1" x14ac:dyDescent="0.3">
      <c r="A105" s="210"/>
      <c r="B105" s="25" t="s">
        <v>74</v>
      </c>
      <c r="C105" s="26">
        <v>2019</v>
      </c>
      <c r="D105" s="52"/>
      <c r="E105" s="53"/>
      <c r="F105" s="52"/>
      <c r="G105" s="53"/>
      <c r="H105" s="52"/>
      <c r="I105" s="53"/>
      <c r="J105" s="52"/>
      <c r="K105" s="53"/>
      <c r="L105" s="52"/>
      <c r="M105" s="53"/>
      <c r="N105" s="52"/>
      <c r="O105" s="53"/>
      <c r="P105" s="52"/>
      <c r="Q105" s="53"/>
      <c r="R105" s="52"/>
      <c r="S105" s="53"/>
      <c r="T105" s="52"/>
      <c r="U105" s="53"/>
      <c r="V105" s="52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5"/>
      <c r="AH105" s="55"/>
      <c r="AI105" s="55"/>
      <c r="AJ105" s="54"/>
      <c r="AK105" s="54"/>
      <c r="AL105" s="53"/>
      <c r="AM105" s="53"/>
      <c r="AN105" s="53"/>
      <c r="AO105" s="53"/>
      <c r="AP105" s="56"/>
      <c r="AQ105" s="55"/>
      <c r="AR105" s="57"/>
      <c r="AS105" s="58"/>
      <c r="AT105" s="59"/>
      <c r="AU105" s="60"/>
      <c r="AV105" s="58"/>
      <c r="AW105" s="59"/>
      <c r="AX105" s="60"/>
      <c r="AY105" s="58"/>
      <c r="AZ105" s="59"/>
      <c r="BA105" s="60"/>
      <c r="BB105" s="58"/>
      <c r="BC105" s="59"/>
      <c r="BD105" s="60"/>
      <c r="BE105" s="58"/>
      <c r="BF105" s="59"/>
      <c r="BG105" s="60"/>
      <c r="BH105" s="61"/>
      <c r="BI105" s="62"/>
      <c r="BJ105" s="63"/>
      <c r="BK105" s="54"/>
      <c r="BL105" s="56"/>
      <c r="BM105" s="62"/>
      <c r="BN105" s="63"/>
      <c r="BO105" s="54"/>
      <c r="BP105" s="56"/>
      <c r="BQ105" s="62"/>
      <c r="BR105" s="57"/>
      <c r="BS105" s="64"/>
      <c r="BT105" s="65"/>
      <c r="BU105" s="66"/>
      <c r="BV105" s="67"/>
      <c r="BW105" s="64"/>
      <c r="BX105" s="65"/>
      <c r="BY105" s="66"/>
      <c r="BZ105" s="67"/>
      <c r="CA105" s="64"/>
      <c r="CB105" s="65"/>
      <c r="CC105" s="68"/>
      <c r="CD105" s="271"/>
      <c r="CE105" s="272"/>
      <c r="CF105" s="271"/>
      <c r="CG105" s="272"/>
      <c r="CH105" s="271"/>
      <c r="CI105" s="272"/>
      <c r="CJ105" s="271"/>
      <c r="CK105" s="272"/>
      <c r="CL105" s="271"/>
      <c r="CM105" s="272"/>
      <c r="CN105" s="69"/>
      <c r="CO105" s="70"/>
      <c r="CP105" s="71"/>
      <c r="CQ105" s="69"/>
      <c r="CR105" s="70"/>
      <c r="CS105" s="72"/>
      <c r="CT105" s="73"/>
      <c r="CU105" s="70"/>
      <c r="CV105" s="71"/>
      <c r="CW105" s="69"/>
      <c r="CX105" s="70"/>
      <c r="CY105" s="72"/>
      <c r="CZ105" s="73"/>
      <c r="DA105" s="70"/>
      <c r="DB105" s="72"/>
      <c r="DC105" s="74"/>
    </row>
    <row r="106" spans="1:107" ht="16.5" hidden="1" thickTop="1" thickBot="1" x14ac:dyDescent="0.3">
      <c r="A106" s="210"/>
      <c r="B106" s="25" t="s">
        <v>74</v>
      </c>
      <c r="C106" s="26">
        <v>2019</v>
      </c>
      <c r="D106" s="52"/>
      <c r="E106" s="53"/>
      <c r="F106" s="52"/>
      <c r="G106" s="53"/>
      <c r="H106" s="52"/>
      <c r="I106" s="53"/>
      <c r="J106" s="52"/>
      <c r="K106" s="53"/>
      <c r="L106" s="52"/>
      <c r="M106" s="53"/>
      <c r="N106" s="52"/>
      <c r="O106" s="53"/>
      <c r="P106" s="52"/>
      <c r="Q106" s="53"/>
      <c r="R106" s="52"/>
      <c r="S106" s="53"/>
      <c r="T106" s="52"/>
      <c r="U106" s="53"/>
      <c r="V106" s="52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5"/>
      <c r="AH106" s="55"/>
      <c r="AI106" s="55"/>
      <c r="AJ106" s="54"/>
      <c r="AK106" s="54"/>
      <c r="AL106" s="53"/>
      <c r="AM106" s="53"/>
      <c r="AN106" s="53"/>
      <c r="AO106" s="53"/>
      <c r="AP106" s="56"/>
      <c r="AQ106" s="55"/>
      <c r="AR106" s="57"/>
      <c r="AS106" s="58"/>
      <c r="AT106" s="59"/>
      <c r="AU106" s="60"/>
      <c r="AV106" s="58"/>
      <c r="AW106" s="59"/>
      <c r="AX106" s="60"/>
      <c r="AY106" s="58"/>
      <c r="AZ106" s="59"/>
      <c r="BA106" s="60"/>
      <c r="BB106" s="58"/>
      <c r="BC106" s="59"/>
      <c r="BD106" s="60"/>
      <c r="BE106" s="58"/>
      <c r="BF106" s="59"/>
      <c r="BG106" s="60"/>
      <c r="BH106" s="61"/>
      <c r="BI106" s="62"/>
      <c r="BJ106" s="63"/>
      <c r="BK106" s="54"/>
      <c r="BL106" s="56"/>
      <c r="BM106" s="62"/>
      <c r="BN106" s="63"/>
      <c r="BO106" s="54"/>
      <c r="BP106" s="56"/>
      <c r="BQ106" s="62"/>
      <c r="BR106" s="57"/>
      <c r="BS106" s="64"/>
      <c r="BT106" s="65"/>
      <c r="BU106" s="66"/>
      <c r="BV106" s="67"/>
      <c r="BW106" s="64"/>
      <c r="BX106" s="65"/>
      <c r="BY106" s="66"/>
      <c r="BZ106" s="67"/>
      <c r="CA106" s="64"/>
      <c r="CB106" s="65"/>
      <c r="CC106" s="68"/>
      <c r="CD106" s="271"/>
      <c r="CE106" s="272"/>
      <c r="CF106" s="271"/>
      <c r="CG106" s="272"/>
      <c r="CH106" s="271"/>
      <c r="CI106" s="272"/>
      <c r="CJ106" s="271"/>
      <c r="CK106" s="272"/>
      <c r="CL106" s="271"/>
      <c r="CM106" s="272"/>
      <c r="CN106" s="69"/>
      <c r="CO106" s="70"/>
      <c r="CP106" s="71"/>
      <c r="CQ106" s="69"/>
      <c r="CR106" s="70"/>
      <c r="CS106" s="72"/>
      <c r="CT106" s="73"/>
      <c r="CU106" s="70"/>
      <c r="CV106" s="71"/>
      <c r="CW106" s="69"/>
      <c r="CX106" s="70"/>
      <c r="CY106" s="72"/>
      <c r="CZ106" s="73"/>
      <c r="DA106" s="70"/>
      <c r="DB106" s="72"/>
      <c r="DC106" s="74"/>
    </row>
    <row r="107" spans="1:107" ht="16.5" hidden="1" thickTop="1" thickBot="1" x14ac:dyDescent="0.3">
      <c r="A107" s="210"/>
      <c r="B107" s="25" t="s">
        <v>74</v>
      </c>
      <c r="C107" s="26">
        <v>2019</v>
      </c>
      <c r="D107" s="52"/>
      <c r="E107" s="53"/>
      <c r="F107" s="52"/>
      <c r="G107" s="53"/>
      <c r="H107" s="52"/>
      <c r="I107" s="53"/>
      <c r="J107" s="52"/>
      <c r="K107" s="53"/>
      <c r="L107" s="52"/>
      <c r="M107" s="53"/>
      <c r="N107" s="52"/>
      <c r="O107" s="53"/>
      <c r="P107" s="52"/>
      <c r="Q107" s="53"/>
      <c r="R107" s="52"/>
      <c r="S107" s="53"/>
      <c r="T107" s="52"/>
      <c r="U107" s="53"/>
      <c r="V107" s="52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5"/>
      <c r="AH107" s="55"/>
      <c r="AI107" s="55"/>
      <c r="AJ107" s="54"/>
      <c r="AK107" s="54"/>
      <c r="AL107" s="53"/>
      <c r="AM107" s="53"/>
      <c r="AN107" s="53"/>
      <c r="AO107" s="53"/>
      <c r="AP107" s="56"/>
      <c r="AQ107" s="55"/>
      <c r="AR107" s="57"/>
      <c r="AS107" s="58"/>
      <c r="AT107" s="59"/>
      <c r="AU107" s="60"/>
      <c r="AV107" s="58"/>
      <c r="AW107" s="59"/>
      <c r="AX107" s="60"/>
      <c r="AY107" s="58"/>
      <c r="AZ107" s="59"/>
      <c r="BA107" s="60"/>
      <c r="BB107" s="58"/>
      <c r="BC107" s="59"/>
      <c r="BD107" s="60"/>
      <c r="BE107" s="58"/>
      <c r="BF107" s="59"/>
      <c r="BG107" s="60"/>
      <c r="BH107" s="61"/>
      <c r="BI107" s="62"/>
      <c r="BJ107" s="63"/>
      <c r="BK107" s="54"/>
      <c r="BL107" s="56"/>
      <c r="BM107" s="62"/>
      <c r="BN107" s="63"/>
      <c r="BO107" s="54"/>
      <c r="BP107" s="56"/>
      <c r="BQ107" s="62"/>
      <c r="BR107" s="57"/>
      <c r="BS107" s="64"/>
      <c r="BT107" s="65"/>
      <c r="BU107" s="66"/>
      <c r="BV107" s="67"/>
      <c r="BW107" s="64"/>
      <c r="BX107" s="65"/>
      <c r="BY107" s="66"/>
      <c r="BZ107" s="67"/>
      <c r="CA107" s="64"/>
      <c r="CB107" s="65"/>
      <c r="CC107" s="68"/>
      <c r="CD107" s="271"/>
      <c r="CE107" s="272"/>
      <c r="CF107" s="271"/>
      <c r="CG107" s="272"/>
      <c r="CH107" s="271"/>
      <c r="CI107" s="272"/>
      <c r="CJ107" s="271"/>
      <c r="CK107" s="272"/>
      <c r="CL107" s="271"/>
      <c r="CM107" s="272"/>
      <c r="CN107" s="69"/>
      <c r="CO107" s="70"/>
      <c r="CP107" s="71"/>
      <c r="CQ107" s="69"/>
      <c r="CR107" s="70"/>
      <c r="CS107" s="72"/>
      <c r="CT107" s="73"/>
      <c r="CU107" s="70"/>
      <c r="CV107" s="71"/>
      <c r="CW107" s="69"/>
      <c r="CX107" s="70"/>
      <c r="CY107" s="72"/>
      <c r="CZ107" s="73"/>
      <c r="DA107" s="70"/>
      <c r="DB107" s="72"/>
      <c r="DC107" s="74"/>
    </row>
    <row r="108" spans="1:107" ht="16.5" hidden="1" thickTop="1" thickBot="1" x14ac:dyDescent="0.3">
      <c r="A108" s="210"/>
      <c r="B108" s="25" t="s">
        <v>74</v>
      </c>
      <c r="C108" s="26">
        <v>2019</v>
      </c>
      <c r="D108" s="52"/>
      <c r="E108" s="53"/>
      <c r="F108" s="52"/>
      <c r="G108" s="53"/>
      <c r="H108" s="52"/>
      <c r="I108" s="53"/>
      <c r="J108" s="52"/>
      <c r="K108" s="53"/>
      <c r="L108" s="52"/>
      <c r="M108" s="53"/>
      <c r="N108" s="52"/>
      <c r="O108" s="53"/>
      <c r="P108" s="52"/>
      <c r="Q108" s="53"/>
      <c r="R108" s="52"/>
      <c r="S108" s="53"/>
      <c r="T108" s="52"/>
      <c r="U108" s="53"/>
      <c r="V108" s="52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5"/>
      <c r="AH108" s="55"/>
      <c r="AI108" s="55"/>
      <c r="AJ108" s="54"/>
      <c r="AK108" s="54"/>
      <c r="AL108" s="53"/>
      <c r="AM108" s="53"/>
      <c r="AN108" s="53"/>
      <c r="AO108" s="53"/>
      <c r="AP108" s="56"/>
      <c r="AQ108" s="55"/>
      <c r="AR108" s="57"/>
      <c r="AS108" s="58"/>
      <c r="AT108" s="59"/>
      <c r="AU108" s="60"/>
      <c r="AV108" s="58"/>
      <c r="AW108" s="59"/>
      <c r="AX108" s="60"/>
      <c r="AY108" s="58"/>
      <c r="AZ108" s="59"/>
      <c r="BA108" s="60"/>
      <c r="BB108" s="58"/>
      <c r="BC108" s="59"/>
      <c r="BD108" s="60"/>
      <c r="BE108" s="58"/>
      <c r="BF108" s="59"/>
      <c r="BG108" s="60"/>
      <c r="BH108" s="61"/>
      <c r="BI108" s="62"/>
      <c r="BJ108" s="63"/>
      <c r="BK108" s="54"/>
      <c r="BL108" s="56"/>
      <c r="BM108" s="62"/>
      <c r="BN108" s="63"/>
      <c r="BO108" s="54"/>
      <c r="BP108" s="56"/>
      <c r="BQ108" s="62"/>
      <c r="BR108" s="57"/>
      <c r="BS108" s="64"/>
      <c r="BT108" s="65"/>
      <c r="BU108" s="66"/>
      <c r="BV108" s="67"/>
      <c r="BW108" s="64"/>
      <c r="BX108" s="65"/>
      <c r="BY108" s="66"/>
      <c r="BZ108" s="67"/>
      <c r="CA108" s="64"/>
      <c r="CB108" s="65"/>
      <c r="CC108" s="68"/>
      <c r="CD108" s="271"/>
      <c r="CE108" s="272"/>
      <c r="CF108" s="271"/>
      <c r="CG108" s="272"/>
      <c r="CH108" s="271"/>
      <c r="CI108" s="272"/>
      <c r="CJ108" s="271"/>
      <c r="CK108" s="272"/>
      <c r="CL108" s="271"/>
      <c r="CM108" s="272"/>
      <c r="CN108" s="69"/>
      <c r="CO108" s="70"/>
      <c r="CP108" s="71"/>
      <c r="CQ108" s="69"/>
      <c r="CR108" s="70"/>
      <c r="CS108" s="72"/>
      <c r="CT108" s="73"/>
      <c r="CU108" s="70"/>
      <c r="CV108" s="71"/>
      <c r="CW108" s="69"/>
      <c r="CX108" s="70"/>
      <c r="CY108" s="72"/>
      <c r="CZ108" s="73"/>
      <c r="DA108" s="70"/>
      <c r="DB108" s="72"/>
      <c r="DC108" s="74"/>
    </row>
    <row r="109" spans="1:107" ht="16.5" hidden="1" thickTop="1" thickBot="1" x14ac:dyDescent="0.3">
      <c r="A109" s="210"/>
      <c r="B109" s="25" t="s">
        <v>74</v>
      </c>
      <c r="C109" s="26">
        <v>2019</v>
      </c>
      <c r="D109" s="52"/>
      <c r="E109" s="53"/>
      <c r="F109" s="52"/>
      <c r="G109" s="53"/>
      <c r="H109" s="52"/>
      <c r="I109" s="53"/>
      <c r="J109" s="52"/>
      <c r="K109" s="53"/>
      <c r="L109" s="52"/>
      <c r="M109" s="53"/>
      <c r="N109" s="52"/>
      <c r="O109" s="53"/>
      <c r="P109" s="52"/>
      <c r="Q109" s="53"/>
      <c r="R109" s="52"/>
      <c r="S109" s="53"/>
      <c r="T109" s="52"/>
      <c r="U109" s="53"/>
      <c r="V109" s="52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5"/>
      <c r="AH109" s="55"/>
      <c r="AI109" s="55"/>
      <c r="AJ109" s="54"/>
      <c r="AK109" s="54"/>
      <c r="AL109" s="53"/>
      <c r="AM109" s="53"/>
      <c r="AN109" s="53"/>
      <c r="AO109" s="53"/>
      <c r="AP109" s="56"/>
      <c r="AQ109" s="55"/>
      <c r="AR109" s="57"/>
      <c r="AS109" s="58"/>
      <c r="AT109" s="59"/>
      <c r="AU109" s="60"/>
      <c r="AV109" s="58"/>
      <c r="AW109" s="59"/>
      <c r="AX109" s="60"/>
      <c r="AY109" s="58"/>
      <c r="AZ109" s="59"/>
      <c r="BA109" s="60"/>
      <c r="BB109" s="58"/>
      <c r="BC109" s="59"/>
      <c r="BD109" s="60"/>
      <c r="BE109" s="58"/>
      <c r="BF109" s="59"/>
      <c r="BG109" s="60"/>
      <c r="BH109" s="61"/>
      <c r="BI109" s="62"/>
      <c r="BJ109" s="63"/>
      <c r="BK109" s="54"/>
      <c r="BL109" s="56"/>
      <c r="BM109" s="62"/>
      <c r="BN109" s="63"/>
      <c r="BO109" s="54"/>
      <c r="BP109" s="56"/>
      <c r="BQ109" s="62"/>
      <c r="BR109" s="57"/>
      <c r="BS109" s="64"/>
      <c r="BT109" s="65"/>
      <c r="BU109" s="66"/>
      <c r="BV109" s="67"/>
      <c r="BW109" s="64"/>
      <c r="BX109" s="65"/>
      <c r="BY109" s="66"/>
      <c r="BZ109" s="67"/>
      <c r="CA109" s="64"/>
      <c r="CB109" s="65"/>
      <c r="CC109" s="68"/>
      <c r="CD109" s="271"/>
      <c r="CE109" s="272"/>
      <c r="CF109" s="271"/>
      <c r="CG109" s="272"/>
      <c r="CH109" s="271"/>
      <c r="CI109" s="272"/>
      <c r="CJ109" s="271"/>
      <c r="CK109" s="272"/>
      <c r="CL109" s="271"/>
      <c r="CM109" s="272"/>
      <c r="CN109" s="69"/>
      <c r="CO109" s="70"/>
      <c r="CP109" s="71"/>
      <c r="CQ109" s="69"/>
      <c r="CR109" s="70"/>
      <c r="CS109" s="72"/>
      <c r="CT109" s="73"/>
      <c r="CU109" s="70"/>
      <c r="CV109" s="71"/>
      <c r="CW109" s="69"/>
      <c r="CX109" s="70"/>
      <c r="CY109" s="72"/>
      <c r="CZ109" s="73"/>
      <c r="DA109" s="70"/>
      <c r="DB109" s="72"/>
      <c r="DC109" s="74"/>
    </row>
    <row r="110" spans="1:107" ht="16.5" hidden="1" thickTop="1" thickBot="1" x14ac:dyDescent="0.3">
      <c r="A110" s="210"/>
      <c r="B110" s="25" t="s">
        <v>74</v>
      </c>
      <c r="C110" s="26">
        <v>2019</v>
      </c>
      <c r="D110" s="52"/>
      <c r="E110" s="53"/>
      <c r="F110" s="52"/>
      <c r="G110" s="53"/>
      <c r="H110" s="52"/>
      <c r="I110" s="53"/>
      <c r="J110" s="52"/>
      <c r="K110" s="53"/>
      <c r="L110" s="52"/>
      <c r="M110" s="53"/>
      <c r="N110" s="52"/>
      <c r="O110" s="53"/>
      <c r="P110" s="52"/>
      <c r="Q110" s="53"/>
      <c r="R110" s="52"/>
      <c r="S110" s="53"/>
      <c r="T110" s="52"/>
      <c r="U110" s="53"/>
      <c r="V110" s="52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5"/>
      <c r="AH110" s="55"/>
      <c r="AI110" s="55"/>
      <c r="AJ110" s="54"/>
      <c r="AK110" s="54"/>
      <c r="AL110" s="53"/>
      <c r="AM110" s="53"/>
      <c r="AN110" s="53"/>
      <c r="AO110" s="53"/>
      <c r="AP110" s="56"/>
      <c r="AQ110" s="55"/>
      <c r="AR110" s="57"/>
      <c r="AS110" s="58"/>
      <c r="AT110" s="59"/>
      <c r="AU110" s="60"/>
      <c r="AV110" s="58"/>
      <c r="AW110" s="59"/>
      <c r="AX110" s="60"/>
      <c r="AY110" s="58"/>
      <c r="AZ110" s="59"/>
      <c r="BA110" s="60"/>
      <c r="BB110" s="58"/>
      <c r="BC110" s="59"/>
      <c r="BD110" s="60"/>
      <c r="BE110" s="58"/>
      <c r="BF110" s="59"/>
      <c r="BG110" s="60"/>
      <c r="BH110" s="61"/>
      <c r="BI110" s="62"/>
      <c r="BJ110" s="63"/>
      <c r="BK110" s="54"/>
      <c r="BL110" s="56"/>
      <c r="BM110" s="62"/>
      <c r="BN110" s="63"/>
      <c r="BO110" s="54"/>
      <c r="BP110" s="56"/>
      <c r="BQ110" s="62"/>
      <c r="BR110" s="57"/>
      <c r="BS110" s="64"/>
      <c r="BT110" s="65"/>
      <c r="BU110" s="66"/>
      <c r="BV110" s="67"/>
      <c r="BW110" s="64"/>
      <c r="BX110" s="65"/>
      <c r="BY110" s="66"/>
      <c r="BZ110" s="67"/>
      <c r="CA110" s="64"/>
      <c r="CB110" s="65"/>
      <c r="CC110" s="68"/>
      <c r="CD110" s="271"/>
      <c r="CE110" s="272"/>
      <c r="CF110" s="271"/>
      <c r="CG110" s="272"/>
      <c r="CH110" s="271"/>
      <c r="CI110" s="272"/>
      <c r="CJ110" s="271"/>
      <c r="CK110" s="272"/>
      <c r="CL110" s="271"/>
      <c r="CM110" s="272"/>
      <c r="CN110" s="69"/>
      <c r="CO110" s="70"/>
      <c r="CP110" s="71"/>
      <c r="CQ110" s="69"/>
      <c r="CR110" s="70"/>
      <c r="CS110" s="72"/>
      <c r="CT110" s="73"/>
      <c r="CU110" s="70"/>
      <c r="CV110" s="71"/>
      <c r="CW110" s="69"/>
      <c r="CX110" s="70"/>
      <c r="CY110" s="72"/>
      <c r="CZ110" s="73"/>
      <c r="DA110" s="70"/>
      <c r="DB110" s="72"/>
      <c r="DC110" s="74"/>
    </row>
    <row r="111" spans="1:107" ht="16.5" hidden="1" thickTop="1" thickBot="1" x14ac:dyDescent="0.3">
      <c r="A111" s="210"/>
      <c r="B111" s="25" t="s">
        <v>74</v>
      </c>
      <c r="C111" s="26">
        <v>2019</v>
      </c>
      <c r="D111" s="52"/>
      <c r="E111" s="53"/>
      <c r="F111" s="52"/>
      <c r="G111" s="53"/>
      <c r="H111" s="52"/>
      <c r="I111" s="53"/>
      <c r="J111" s="52"/>
      <c r="K111" s="53"/>
      <c r="L111" s="52"/>
      <c r="M111" s="53"/>
      <c r="N111" s="52"/>
      <c r="O111" s="53"/>
      <c r="P111" s="52"/>
      <c r="Q111" s="53"/>
      <c r="R111" s="52"/>
      <c r="S111" s="53"/>
      <c r="T111" s="52"/>
      <c r="U111" s="53"/>
      <c r="V111" s="52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5"/>
      <c r="AH111" s="55"/>
      <c r="AI111" s="55"/>
      <c r="AJ111" s="54"/>
      <c r="AK111" s="54"/>
      <c r="AL111" s="53"/>
      <c r="AM111" s="53"/>
      <c r="AN111" s="53"/>
      <c r="AO111" s="53"/>
      <c r="AP111" s="56"/>
      <c r="AQ111" s="55"/>
      <c r="AR111" s="57"/>
      <c r="AS111" s="58"/>
      <c r="AT111" s="59"/>
      <c r="AU111" s="60"/>
      <c r="AV111" s="58"/>
      <c r="AW111" s="59"/>
      <c r="AX111" s="60"/>
      <c r="AY111" s="58"/>
      <c r="AZ111" s="59"/>
      <c r="BA111" s="60"/>
      <c r="BB111" s="58"/>
      <c r="BC111" s="59"/>
      <c r="BD111" s="60"/>
      <c r="BE111" s="58"/>
      <c r="BF111" s="59"/>
      <c r="BG111" s="60"/>
      <c r="BH111" s="61"/>
      <c r="BI111" s="62"/>
      <c r="BJ111" s="63"/>
      <c r="BK111" s="54"/>
      <c r="BL111" s="56"/>
      <c r="BM111" s="62"/>
      <c r="BN111" s="63"/>
      <c r="BO111" s="54"/>
      <c r="BP111" s="56"/>
      <c r="BQ111" s="62"/>
      <c r="BR111" s="57"/>
      <c r="BS111" s="64"/>
      <c r="BT111" s="65"/>
      <c r="BU111" s="66"/>
      <c r="BV111" s="67"/>
      <c r="BW111" s="64"/>
      <c r="BX111" s="65"/>
      <c r="BY111" s="66"/>
      <c r="BZ111" s="67"/>
      <c r="CA111" s="64"/>
      <c r="CB111" s="65"/>
      <c r="CC111" s="68"/>
      <c r="CD111" s="271"/>
      <c r="CE111" s="272"/>
      <c r="CF111" s="271"/>
      <c r="CG111" s="272"/>
      <c r="CH111" s="271"/>
      <c r="CI111" s="272"/>
      <c r="CJ111" s="271"/>
      <c r="CK111" s="272"/>
      <c r="CL111" s="271"/>
      <c r="CM111" s="272"/>
      <c r="CN111" s="69"/>
      <c r="CO111" s="70"/>
      <c r="CP111" s="71"/>
      <c r="CQ111" s="69"/>
      <c r="CR111" s="70"/>
      <c r="CS111" s="72"/>
      <c r="CT111" s="73"/>
      <c r="CU111" s="70"/>
      <c r="CV111" s="71"/>
      <c r="CW111" s="69"/>
      <c r="CX111" s="70"/>
      <c r="CY111" s="72"/>
      <c r="CZ111" s="73"/>
      <c r="DA111" s="70"/>
      <c r="DB111" s="72"/>
      <c r="DC111" s="74"/>
    </row>
    <row r="112" spans="1:107" ht="16.5" hidden="1" thickTop="1" thickBot="1" x14ac:dyDescent="0.3">
      <c r="A112" s="210"/>
      <c r="B112" s="25" t="s">
        <v>74</v>
      </c>
      <c r="C112" s="26">
        <v>2019</v>
      </c>
      <c r="D112" s="52"/>
      <c r="E112" s="53"/>
      <c r="F112" s="52"/>
      <c r="G112" s="53"/>
      <c r="H112" s="52"/>
      <c r="I112" s="53"/>
      <c r="J112" s="52"/>
      <c r="K112" s="53"/>
      <c r="L112" s="52"/>
      <c r="M112" s="53"/>
      <c r="N112" s="52"/>
      <c r="O112" s="53"/>
      <c r="P112" s="52"/>
      <c r="Q112" s="53"/>
      <c r="R112" s="52"/>
      <c r="S112" s="53"/>
      <c r="T112" s="52"/>
      <c r="U112" s="53"/>
      <c r="V112" s="52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5"/>
      <c r="AH112" s="55"/>
      <c r="AI112" s="55"/>
      <c r="AJ112" s="54"/>
      <c r="AK112" s="54"/>
      <c r="AL112" s="53"/>
      <c r="AM112" s="53"/>
      <c r="AN112" s="53"/>
      <c r="AO112" s="53"/>
      <c r="AP112" s="56"/>
      <c r="AQ112" s="55"/>
      <c r="AR112" s="57"/>
      <c r="AS112" s="58"/>
      <c r="AT112" s="59"/>
      <c r="AU112" s="60"/>
      <c r="AV112" s="58"/>
      <c r="AW112" s="59"/>
      <c r="AX112" s="60"/>
      <c r="AY112" s="58"/>
      <c r="AZ112" s="59"/>
      <c r="BA112" s="60"/>
      <c r="BB112" s="58"/>
      <c r="BC112" s="59"/>
      <c r="BD112" s="60"/>
      <c r="BE112" s="58"/>
      <c r="BF112" s="59"/>
      <c r="BG112" s="60"/>
      <c r="BH112" s="61"/>
      <c r="BI112" s="62"/>
      <c r="BJ112" s="63"/>
      <c r="BK112" s="54"/>
      <c r="BL112" s="56"/>
      <c r="BM112" s="62"/>
      <c r="BN112" s="63"/>
      <c r="BO112" s="54"/>
      <c r="BP112" s="56"/>
      <c r="BQ112" s="62"/>
      <c r="BR112" s="57"/>
      <c r="BS112" s="64"/>
      <c r="BT112" s="65"/>
      <c r="BU112" s="66"/>
      <c r="BV112" s="67"/>
      <c r="BW112" s="64"/>
      <c r="BX112" s="65"/>
      <c r="BY112" s="66"/>
      <c r="BZ112" s="67"/>
      <c r="CA112" s="64"/>
      <c r="CB112" s="65"/>
      <c r="CC112" s="68"/>
      <c r="CD112" s="271"/>
      <c r="CE112" s="272"/>
      <c r="CF112" s="271"/>
      <c r="CG112" s="272"/>
      <c r="CH112" s="271"/>
      <c r="CI112" s="272"/>
      <c r="CJ112" s="271"/>
      <c r="CK112" s="272"/>
      <c r="CL112" s="271"/>
      <c r="CM112" s="272"/>
      <c r="CN112" s="69"/>
      <c r="CO112" s="70"/>
      <c r="CP112" s="71"/>
      <c r="CQ112" s="69"/>
      <c r="CR112" s="70"/>
      <c r="CS112" s="72"/>
      <c r="CT112" s="73"/>
      <c r="CU112" s="70"/>
      <c r="CV112" s="71"/>
      <c r="CW112" s="69"/>
      <c r="CX112" s="70"/>
      <c r="CY112" s="72"/>
      <c r="CZ112" s="73"/>
      <c r="DA112" s="70"/>
      <c r="DB112" s="72"/>
      <c r="DC112" s="74"/>
    </row>
    <row r="113" spans="1:107" ht="16.5" hidden="1" thickTop="1" thickBot="1" x14ac:dyDescent="0.3">
      <c r="A113" s="210"/>
      <c r="B113" s="25" t="s">
        <v>74</v>
      </c>
      <c r="C113" s="26">
        <v>2019</v>
      </c>
      <c r="D113" s="52"/>
      <c r="E113" s="53"/>
      <c r="F113" s="52"/>
      <c r="G113" s="53"/>
      <c r="H113" s="52"/>
      <c r="I113" s="53"/>
      <c r="J113" s="52"/>
      <c r="K113" s="53"/>
      <c r="L113" s="52"/>
      <c r="M113" s="53"/>
      <c r="N113" s="52"/>
      <c r="O113" s="53"/>
      <c r="P113" s="52"/>
      <c r="Q113" s="53"/>
      <c r="R113" s="52"/>
      <c r="S113" s="53"/>
      <c r="T113" s="52"/>
      <c r="U113" s="53"/>
      <c r="V113" s="52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5"/>
      <c r="AH113" s="55"/>
      <c r="AI113" s="55"/>
      <c r="AJ113" s="54"/>
      <c r="AK113" s="54"/>
      <c r="AL113" s="53"/>
      <c r="AM113" s="53"/>
      <c r="AN113" s="53"/>
      <c r="AO113" s="53"/>
      <c r="AP113" s="56"/>
      <c r="AQ113" s="55"/>
      <c r="AR113" s="57"/>
      <c r="AS113" s="58"/>
      <c r="AT113" s="59"/>
      <c r="AU113" s="60"/>
      <c r="AV113" s="58"/>
      <c r="AW113" s="59"/>
      <c r="AX113" s="60"/>
      <c r="AY113" s="58"/>
      <c r="AZ113" s="59"/>
      <c r="BA113" s="60"/>
      <c r="BB113" s="58"/>
      <c r="BC113" s="59"/>
      <c r="BD113" s="60"/>
      <c r="BE113" s="58"/>
      <c r="BF113" s="59"/>
      <c r="BG113" s="60"/>
      <c r="BH113" s="61"/>
      <c r="BI113" s="62"/>
      <c r="BJ113" s="63"/>
      <c r="BK113" s="54"/>
      <c r="BL113" s="56"/>
      <c r="BM113" s="62"/>
      <c r="BN113" s="63"/>
      <c r="BO113" s="54"/>
      <c r="BP113" s="56"/>
      <c r="BQ113" s="62"/>
      <c r="BR113" s="57"/>
      <c r="BS113" s="64"/>
      <c r="BT113" s="65"/>
      <c r="BU113" s="66"/>
      <c r="BV113" s="67"/>
      <c r="BW113" s="64"/>
      <c r="BX113" s="65"/>
      <c r="BY113" s="66"/>
      <c r="BZ113" s="67"/>
      <c r="CA113" s="64"/>
      <c r="CB113" s="65"/>
      <c r="CC113" s="68"/>
      <c r="CD113" s="271"/>
      <c r="CE113" s="272"/>
      <c r="CF113" s="271"/>
      <c r="CG113" s="272"/>
      <c r="CH113" s="271"/>
      <c r="CI113" s="272"/>
      <c r="CJ113" s="271"/>
      <c r="CK113" s="272"/>
      <c r="CL113" s="271"/>
      <c r="CM113" s="272"/>
      <c r="CN113" s="69"/>
      <c r="CO113" s="70"/>
      <c r="CP113" s="71"/>
      <c r="CQ113" s="69"/>
      <c r="CR113" s="70"/>
      <c r="CS113" s="72"/>
      <c r="CT113" s="73"/>
      <c r="CU113" s="70"/>
      <c r="CV113" s="71"/>
      <c r="CW113" s="69"/>
      <c r="CX113" s="70"/>
      <c r="CY113" s="72"/>
      <c r="CZ113" s="73"/>
      <c r="DA113" s="70"/>
      <c r="DB113" s="72"/>
      <c r="DC113" s="74"/>
    </row>
    <row r="114" spans="1:107" ht="16.5" hidden="1" thickTop="1" thickBot="1" x14ac:dyDescent="0.3">
      <c r="A114" s="210"/>
      <c r="B114" s="25" t="s">
        <v>74</v>
      </c>
      <c r="C114" s="26">
        <v>2019</v>
      </c>
      <c r="D114" s="52"/>
      <c r="E114" s="53"/>
      <c r="F114" s="52"/>
      <c r="G114" s="53"/>
      <c r="H114" s="52"/>
      <c r="I114" s="53"/>
      <c r="J114" s="52"/>
      <c r="K114" s="53"/>
      <c r="L114" s="52"/>
      <c r="M114" s="53"/>
      <c r="N114" s="52"/>
      <c r="O114" s="53"/>
      <c r="P114" s="52"/>
      <c r="Q114" s="53"/>
      <c r="R114" s="52"/>
      <c r="S114" s="53"/>
      <c r="T114" s="52"/>
      <c r="U114" s="53"/>
      <c r="V114" s="52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5"/>
      <c r="AH114" s="55"/>
      <c r="AI114" s="55"/>
      <c r="AJ114" s="54"/>
      <c r="AK114" s="54"/>
      <c r="AL114" s="53"/>
      <c r="AM114" s="53"/>
      <c r="AN114" s="53"/>
      <c r="AO114" s="53"/>
      <c r="AP114" s="56"/>
      <c r="AQ114" s="55"/>
      <c r="AR114" s="57"/>
      <c r="AS114" s="58"/>
      <c r="AT114" s="59"/>
      <c r="AU114" s="60"/>
      <c r="AV114" s="58"/>
      <c r="AW114" s="59"/>
      <c r="AX114" s="60"/>
      <c r="AY114" s="58"/>
      <c r="AZ114" s="59"/>
      <c r="BA114" s="60"/>
      <c r="BB114" s="58"/>
      <c r="BC114" s="59"/>
      <c r="BD114" s="60"/>
      <c r="BE114" s="58"/>
      <c r="BF114" s="59"/>
      <c r="BG114" s="60"/>
      <c r="BH114" s="61"/>
      <c r="BI114" s="62"/>
      <c r="BJ114" s="63"/>
      <c r="BK114" s="54"/>
      <c r="BL114" s="56"/>
      <c r="BM114" s="62"/>
      <c r="BN114" s="63"/>
      <c r="BO114" s="54"/>
      <c r="BP114" s="56"/>
      <c r="BQ114" s="62"/>
      <c r="BR114" s="57"/>
      <c r="BS114" s="64"/>
      <c r="BT114" s="65"/>
      <c r="BU114" s="66"/>
      <c r="BV114" s="67"/>
      <c r="BW114" s="64"/>
      <c r="BX114" s="65"/>
      <c r="BY114" s="66"/>
      <c r="BZ114" s="67"/>
      <c r="CA114" s="64"/>
      <c r="CB114" s="65"/>
      <c r="CC114" s="68"/>
      <c r="CD114" s="271"/>
      <c r="CE114" s="272"/>
      <c r="CF114" s="271"/>
      <c r="CG114" s="272"/>
      <c r="CH114" s="271"/>
      <c r="CI114" s="272"/>
      <c r="CJ114" s="271"/>
      <c r="CK114" s="272"/>
      <c r="CL114" s="271"/>
      <c r="CM114" s="272"/>
      <c r="CN114" s="69"/>
      <c r="CO114" s="70"/>
      <c r="CP114" s="71"/>
      <c r="CQ114" s="69"/>
      <c r="CR114" s="70"/>
      <c r="CS114" s="72"/>
      <c r="CT114" s="73"/>
      <c r="CU114" s="70"/>
      <c r="CV114" s="71"/>
      <c r="CW114" s="69"/>
      <c r="CX114" s="70"/>
      <c r="CY114" s="72"/>
      <c r="CZ114" s="73"/>
      <c r="DA114" s="70"/>
      <c r="DB114" s="72"/>
      <c r="DC114" s="74"/>
    </row>
    <row r="115" spans="1:107" ht="16.5" hidden="1" thickTop="1" thickBot="1" x14ac:dyDescent="0.3">
      <c r="A115" s="210"/>
      <c r="B115" s="25" t="s">
        <v>74</v>
      </c>
      <c r="C115" s="26">
        <v>2019</v>
      </c>
      <c r="D115" s="52"/>
      <c r="E115" s="53"/>
      <c r="F115" s="52"/>
      <c r="G115" s="53"/>
      <c r="H115" s="52"/>
      <c r="I115" s="53"/>
      <c r="J115" s="52"/>
      <c r="K115" s="53"/>
      <c r="L115" s="52"/>
      <c r="M115" s="53"/>
      <c r="N115" s="52"/>
      <c r="O115" s="53"/>
      <c r="P115" s="52"/>
      <c r="Q115" s="53"/>
      <c r="R115" s="52"/>
      <c r="S115" s="53"/>
      <c r="T115" s="52"/>
      <c r="U115" s="53"/>
      <c r="V115" s="52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5"/>
      <c r="AH115" s="55"/>
      <c r="AI115" s="55"/>
      <c r="AJ115" s="54"/>
      <c r="AK115" s="54"/>
      <c r="AL115" s="53"/>
      <c r="AM115" s="53"/>
      <c r="AN115" s="53"/>
      <c r="AO115" s="53"/>
      <c r="AP115" s="56"/>
      <c r="AQ115" s="55"/>
      <c r="AR115" s="57"/>
      <c r="AS115" s="58"/>
      <c r="AT115" s="59"/>
      <c r="AU115" s="60"/>
      <c r="AV115" s="58"/>
      <c r="AW115" s="59"/>
      <c r="AX115" s="60"/>
      <c r="AY115" s="58"/>
      <c r="AZ115" s="59"/>
      <c r="BA115" s="60"/>
      <c r="BB115" s="58"/>
      <c r="BC115" s="59"/>
      <c r="BD115" s="60"/>
      <c r="BE115" s="58"/>
      <c r="BF115" s="59"/>
      <c r="BG115" s="60"/>
      <c r="BH115" s="61"/>
      <c r="BI115" s="62"/>
      <c r="BJ115" s="63"/>
      <c r="BK115" s="54"/>
      <c r="BL115" s="56"/>
      <c r="BM115" s="62"/>
      <c r="BN115" s="63"/>
      <c r="BO115" s="54"/>
      <c r="BP115" s="56"/>
      <c r="BQ115" s="62"/>
      <c r="BR115" s="57"/>
      <c r="BS115" s="64"/>
      <c r="BT115" s="65"/>
      <c r="BU115" s="66"/>
      <c r="BV115" s="67"/>
      <c r="BW115" s="64"/>
      <c r="BX115" s="65"/>
      <c r="BY115" s="66"/>
      <c r="BZ115" s="67"/>
      <c r="CA115" s="64"/>
      <c r="CB115" s="65"/>
      <c r="CC115" s="68"/>
      <c r="CD115" s="271"/>
      <c r="CE115" s="272"/>
      <c r="CF115" s="271"/>
      <c r="CG115" s="272"/>
      <c r="CH115" s="271"/>
      <c r="CI115" s="272"/>
      <c r="CJ115" s="271"/>
      <c r="CK115" s="272"/>
      <c r="CL115" s="271"/>
      <c r="CM115" s="272"/>
      <c r="CN115" s="69"/>
      <c r="CO115" s="70"/>
      <c r="CP115" s="71"/>
      <c r="CQ115" s="69"/>
      <c r="CR115" s="70"/>
      <c r="CS115" s="72"/>
      <c r="CT115" s="73"/>
      <c r="CU115" s="70"/>
      <c r="CV115" s="71"/>
      <c r="CW115" s="69"/>
      <c r="CX115" s="70"/>
      <c r="CY115" s="72"/>
      <c r="CZ115" s="73"/>
      <c r="DA115" s="70"/>
      <c r="DB115" s="72"/>
      <c r="DC115" s="74"/>
    </row>
    <row r="116" spans="1:107" ht="16.5" hidden="1" thickTop="1" thickBot="1" x14ac:dyDescent="0.3">
      <c r="A116" s="210"/>
      <c r="B116" s="25" t="s">
        <v>74</v>
      </c>
      <c r="C116" s="26">
        <v>2019</v>
      </c>
      <c r="D116" s="52"/>
      <c r="E116" s="53"/>
      <c r="F116" s="52"/>
      <c r="G116" s="53"/>
      <c r="H116" s="52"/>
      <c r="I116" s="53"/>
      <c r="J116" s="52"/>
      <c r="K116" s="53"/>
      <c r="L116" s="52"/>
      <c r="M116" s="53"/>
      <c r="N116" s="52"/>
      <c r="O116" s="53"/>
      <c r="P116" s="52"/>
      <c r="Q116" s="53"/>
      <c r="R116" s="52"/>
      <c r="S116" s="53"/>
      <c r="T116" s="52"/>
      <c r="U116" s="53"/>
      <c r="V116" s="52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5"/>
      <c r="AH116" s="55"/>
      <c r="AI116" s="55"/>
      <c r="AJ116" s="54"/>
      <c r="AK116" s="54"/>
      <c r="AL116" s="53"/>
      <c r="AM116" s="53"/>
      <c r="AN116" s="53"/>
      <c r="AO116" s="53"/>
      <c r="AP116" s="56"/>
      <c r="AQ116" s="55"/>
      <c r="AR116" s="57"/>
      <c r="AS116" s="58"/>
      <c r="AT116" s="59"/>
      <c r="AU116" s="60"/>
      <c r="AV116" s="58"/>
      <c r="AW116" s="59"/>
      <c r="AX116" s="60"/>
      <c r="AY116" s="58"/>
      <c r="AZ116" s="59"/>
      <c r="BA116" s="60"/>
      <c r="BB116" s="58"/>
      <c r="BC116" s="59"/>
      <c r="BD116" s="60"/>
      <c r="BE116" s="58"/>
      <c r="BF116" s="59"/>
      <c r="BG116" s="60"/>
      <c r="BH116" s="61"/>
      <c r="BI116" s="62"/>
      <c r="BJ116" s="63"/>
      <c r="BK116" s="54"/>
      <c r="BL116" s="56"/>
      <c r="BM116" s="62"/>
      <c r="BN116" s="63"/>
      <c r="BO116" s="54"/>
      <c r="BP116" s="56"/>
      <c r="BQ116" s="62"/>
      <c r="BR116" s="57"/>
      <c r="BS116" s="64"/>
      <c r="BT116" s="65"/>
      <c r="BU116" s="66"/>
      <c r="BV116" s="67"/>
      <c r="BW116" s="64"/>
      <c r="BX116" s="65"/>
      <c r="BY116" s="66"/>
      <c r="BZ116" s="67"/>
      <c r="CA116" s="64"/>
      <c r="CB116" s="65"/>
      <c r="CC116" s="68"/>
      <c r="CD116" s="271"/>
      <c r="CE116" s="272"/>
      <c r="CF116" s="271"/>
      <c r="CG116" s="272"/>
      <c r="CH116" s="271"/>
      <c r="CI116" s="272"/>
      <c r="CJ116" s="271"/>
      <c r="CK116" s="272"/>
      <c r="CL116" s="271"/>
      <c r="CM116" s="272"/>
      <c r="CN116" s="69"/>
      <c r="CO116" s="70"/>
      <c r="CP116" s="71"/>
      <c r="CQ116" s="69"/>
      <c r="CR116" s="70"/>
      <c r="CS116" s="72"/>
      <c r="CT116" s="73"/>
      <c r="CU116" s="70"/>
      <c r="CV116" s="71"/>
      <c r="CW116" s="69"/>
      <c r="CX116" s="70"/>
      <c r="CY116" s="72"/>
      <c r="CZ116" s="73"/>
      <c r="DA116" s="70"/>
      <c r="DB116" s="72"/>
      <c r="DC116" s="74"/>
    </row>
    <row r="117" spans="1:107" ht="16.5" hidden="1" thickTop="1" thickBot="1" x14ac:dyDescent="0.3">
      <c r="A117" s="210"/>
      <c r="B117" s="25" t="s">
        <v>74</v>
      </c>
      <c r="C117" s="26">
        <v>2019</v>
      </c>
      <c r="D117" s="52"/>
      <c r="E117" s="53"/>
      <c r="F117" s="52"/>
      <c r="G117" s="53"/>
      <c r="H117" s="52"/>
      <c r="I117" s="53"/>
      <c r="J117" s="52"/>
      <c r="K117" s="53"/>
      <c r="L117" s="52"/>
      <c r="M117" s="53"/>
      <c r="N117" s="52"/>
      <c r="O117" s="53"/>
      <c r="P117" s="52"/>
      <c r="Q117" s="53"/>
      <c r="R117" s="52"/>
      <c r="S117" s="53"/>
      <c r="T117" s="52"/>
      <c r="U117" s="53"/>
      <c r="V117" s="52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5"/>
      <c r="AH117" s="55"/>
      <c r="AI117" s="55"/>
      <c r="AJ117" s="54"/>
      <c r="AK117" s="54"/>
      <c r="AL117" s="53"/>
      <c r="AM117" s="53"/>
      <c r="AN117" s="53"/>
      <c r="AO117" s="53"/>
      <c r="AP117" s="56"/>
      <c r="AQ117" s="55"/>
      <c r="AR117" s="57"/>
      <c r="AS117" s="58"/>
      <c r="AT117" s="59"/>
      <c r="AU117" s="60"/>
      <c r="AV117" s="58"/>
      <c r="AW117" s="59"/>
      <c r="AX117" s="60"/>
      <c r="AY117" s="58"/>
      <c r="AZ117" s="59"/>
      <c r="BA117" s="60"/>
      <c r="BB117" s="58"/>
      <c r="BC117" s="59"/>
      <c r="BD117" s="60"/>
      <c r="BE117" s="58"/>
      <c r="BF117" s="59"/>
      <c r="BG117" s="60"/>
      <c r="BH117" s="61"/>
      <c r="BI117" s="62"/>
      <c r="BJ117" s="63"/>
      <c r="BK117" s="54"/>
      <c r="BL117" s="56"/>
      <c r="BM117" s="62"/>
      <c r="BN117" s="63"/>
      <c r="BO117" s="54"/>
      <c r="BP117" s="56"/>
      <c r="BQ117" s="62"/>
      <c r="BR117" s="57"/>
      <c r="BS117" s="64"/>
      <c r="BT117" s="65"/>
      <c r="BU117" s="66"/>
      <c r="BV117" s="67"/>
      <c r="BW117" s="64"/>
      <c r="BX117" s="65"/>
      <c r="BY117" s="66"/>
      <c r="BZ117" s="67"/>
      <c r="CA117" s="64"/>
      <c r="CB117" s="65"/>
      <c r="CC117" s="68"/>
      <c r="CD117" s="271"/>
      <c r="CE117" s="272"/>
      <c r="CF117" s="271"/>
      <c r="CG117" s="272"/>
      <c r="CH117" s="271"/>
      <c r="CI117" s="272"/>
      <c r="CJ117" s="271"/>
      <c r="CK117" s="272"/>
      <c r="CL117" s="271"/>
      <c r="CM117" s="272"/>
      <c r="CN117" s="69"/>
      <c r="CO117" s="70"/>
      <c r="CP117" s="71"/>
      <c r="CQ117" s="69"/>
      <c r="CR117" s="70"/>
      <c r="CS117" s="72"/>
      <c r="CT117" s="73"/>
      <c r="CU117" s="70"/>
      <c r="CV117" s="71"/>
      <c r="CW117" s="69"/>
      <c r="CX117" s="70"/>
      <c r="CY117" s="72"/>
      <c r="CZ117" s="73"/>
      <c r="DA117" s="70"/>
      <c r="DB117" s="72"/>
      <c r="DC117" s="74"/>
    </row>
    <row r="118" spans="1:107" ht="16.5" hidden="1" thickTop="1" thickBot="1" x14ac:dyDescent="0.3">
      <c r="A118" s="210"/>
      <c r="B118" s="25" t="s">
        <v>74</v>
      </c>
      <c r="C118" s="26">
        <v>2019</v>
      </c>
      <c r="D118" s="52"/>
      <c r="E118" s="53"/>
      <c r="F118" s="52"/>
      <c r="G118" s="53"/>
      <c r="H118" s="52"/>
      <c r="I118" s="53"/>
      <c r="J118" s="52"/>
      <c r="K118" s="53"/>
      <c r="L118" s="52"/>
      <c r="M118" s="53"/>
      <c r="N118" s="52"/>
      <c r="O118" s="53"/>
      <c r="P118" s="52"/>
      <c r="Q118" s="53"/>
      <c r="R118" s="52"/>
      <c r="S118" s="53"/>
      <c r="T118" s="52"/>
      <c r="U118" s="53"/>
      <c r="V118" s="52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5"/>
      <c r="AH118" s="55"/>
      <c r="AI118" s="55"/>
      <c r="AJ118" s="54"/>
      <c r="AK118" s="54"/>
      <c r="AL118" s="53"/>
      <c r="AM118" s="53"/>
      <c r="AN118" s="53"/>
      <c r="AO118" s="53"/>
      <c r="AP118" s="56"/>
      <c r="AQ118" s="55"/>
      <c r="AR118" s="57"/>
      <c r="AS118" s="58"/>
      <c r="AT118" s="59"/>
      <c r="AU118" s="60"/>
      <c r="AV118" s="58"/>
      <c r="AW118" s="59"/>
      <c r="AX118" s="60"/>
      <c r="AY118" s="58"/>
      <c r="AZ118" s="59"/>
      <c r="BA118" s="60"/>
      <c r="BB118" s="58"/>
      <c r="BC118" s="59"/>
      <c r="BD118" s="60"/>
      <c r="BE118" s="58"/>
      <c r="BF118" s="59"/>
      <c r="BG118" s="60"/>
      <c r="BH118" s="61"/>
      <c r="BI118" s="62"/>
      <c r="BJ118" s="63"/>
      <c r="BK118" s="54"/>
      <c r="BL118" s="56"/>
      <c r="BM118" s="62"/>
      <c r="BN118" s="63"/>
      <c r="BO118" s="54"/>
      <c r="BP118" s="56"/>
      <c r="BQ118" s="62"/>
      <c r="BR118" s="57"/>
      <c r="BS118" s="64"/>
      <c r="BT118" s="65"/>
      <c r="BU118" s="66"/>
      <c r="BV118" s="67"/>
      <c r="BW118" s="64"/>
      <c r="BX118" s="65"/>
      <c r="BY118" s="66"/>
      <c r="BZ118" s="67"/>
      <c r="CA118" s="64"/>
      <c r="CB118" s="65"/>
      <c r="CC118" s="68"/>
      <c r="CD118" s="271"/>
      <c r="CE118" s="272"/>
      <c r="CF118" s="271"/>
      <c r="CG118" s="272"/>
      <c r="CH118" s="271"/>
      <c r="CI118" s="272"/>
      <c r="CJ118" s="271"/>
      <c r="CK118" s="272"/>
      <c r="CL118" s="271"/>
      <c r="CM118" s="272"/>
      <c r="CN118" s="69"/>
      <c r="CO118" s="70"/>
      <c r="CP118" s="71"/>
      <c r="CQ118" s="69"/>
      <c r="CR118" s="70"/>
      <c r="CS118" s="72"/>
      <c r="CT118" s="73"/>
      <c r="CU118" s="70"/>
      <c r="CV118" s="71"/>
      <c r="CW118" s="69"/>
      <c r="CX118" s="70"/>
      <c r="CY118" s="72"/>
      <c r="CZ118" s="73"/>
      <c r="DA118" s="70"/>
      <c r="DB118" s="72"/>
      <c r="DC118" s="74"/>
    </row>
    <row r="119" spans="1:107" ht="16.5" hidden="1" thickTop="1" thickBot="1" x14ac:dyDescent="0.3">
      <c r="A119" s="210"/>
      <c r="B119" s="25" t="s">
        <v>74</v>
      </c>
      <c r="C119" s="26">
        <v>2019</v>
      </c>
      <c r="D119" s="52"/>
      <c r="E119" s="53"/>
      <c r="F119" s="52"/>
      <c r="G119" s="53"/>
      <c r="H119" s="52"/>
      <c r="I119" s="53"/>
      <c r="J119" s="52"/>
      <c r="K119" s="53"/>
      <c r="L119" s="52"/>
      <c r="M119" s="53"/>
      <c r="N119" s="52"/>
      <c r="O119" s="53"/>
      <c r="P119" s="52"/>
      <c r="Q119" s="53"/>
      <c r="R119" s="52"/>
      <c r="S119" s="53"/>
      <c r="T119" s="52"/>
      <c r="U119" s="53"/>
      <c r="V119" s="52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5"/>
      <c r="AH119" s="55"/>
      <c r="AI119" s="55"/>
      <c r="AJ119" s="54"/>
      <c r="AK119" s="54"/>
      <c r="AL119" s="53"/>
      <c r="AM119" s="53"/>
      <c r="AN119" s="53"/>
      <c r="AO119" s="53"/>
      <c r="AP119" s="56"/>
      <c r="AQ119" s="55"/>
      <c r="AR119" s="57"/>
      <c r="AS119" s="58"/>
      <c r="AT119" s="59"/>
      <c r="AU119" s="60"/>
      <c r="AV119" s="58"/>
      <c r="AW119" s="59"/>
      <c r="AX119" s="60"/>
      <c r="AY119" s="58"/>
      <c r="AZ119" s="59"/>
      <c r="BA119" s="60"/>
      <c r="BB119" s="58"/>
      <c r="BC119" s="59"/>
      <c r="BD119" s="60"/>
      <c r="BE119" s="58"/>
      <c r="BF119" s="59"/>
      <c r="BG119" s="60"/>
      <c r="BH119" s="61"/>
      <c r="BI119" s="62"/>
      <c r="BJ119" s="63"/>
      <c r="BK119" s="54"/>
      <c r="BL119" s="56"/>
      <c r="BM119" s="62"/>
      <c r="BN119" s="63"/>
      <c r="BO119" s="54"/>
      <c r="BP119" s="56"/>
      <c r="BQ119" s="62"/>
      <c r="BR119" s="57"/>
      <c r="BS119" s="64"/>
      <c r="BT119" s="65"/>
      <c r="BU119" s="66"/>
      <c r="BV119" s="67"/>
      <c r="BW119" s="64"/>
      <c r="BX119" s="65"/>
      <c r="BY119" s="66"/>
      <c r="BZ119" s="67"/>
      <c r="CA119" s="64"/>
      <c r="CB119" s="65"/>
      <c r="CC119" s="68"/>
      <c r="CD119" s="271"/>
      <c r="CE119" s="272"/>
      <c r="CF119" s="271"/>
      <c r="CG119" s="272"/>
      <c r="CH119" s="271"/>
      <c r="CI119" s="272"/>
      <c r="CJ119" s="271"/>
      <c r="CK119" s="272"/>
      <c r="CL119" s="271"/>
      <c r="CM119" s="272"/>
      <c r="CN119" s="69"/>
      <c r="CO119" s="70"/>
      <c r="CP119" s="71"/>
      <c r="CQ119" s="69"/>
      <c r="CR119" s="70"/>
      <c r="CS119" s="72"/>
      <c r="CT119" s="73"/>
      <c r="CU119" s="70"/>
      <c r="CV119" s="71"/>
      <c r="CW119" s="69"/>
      <c r="CX119" s="70"/>
      <c r="CY119" s="72"/>
      <c r="CZ119" s="73"/>
      <c r="DA119" s="70"/>
      <c r="DB119" s="72"/>
      <c r="DC119" s="74"/>
    </row>
    <row r="120" spans="1:107" ht="16.5" hidden="1" thickTop="1" thickBot="1" x14ac:dyDescent="0.3">
      <c r="A120" s="210"/>
      <c r="B120" s="25" t="s">
        <v>74</v>
      </c>
      <c r="C120" s="26">
        <v>2019</v>
      </c>
      <c r="D120" s="52"/>
      <c r="E120" s="53"/>
      <c r="F120" s="52"/>
      <c r="G120" s="53"/>
      <c r="H120" s="52"/>
      <c r="I120" s="53"/>
      <c r="J120" s="52"/>
      <c r="K120" s="53"/>
      <c r="L120" s="52"/>
      <c r="M120" s="53"/>
      <c r="N120" s="52"/>
      <c r="O120" s="53"/>
      <c r="P120" s="52"/>
      <c r="Q120" s="53"/>
      <c r="R120" s="52"/>
      <c r="S120" s="53"/>
      <c r="T120" s="52"/>
      <c r="U120" s="53"/>
      <c r="V120" s="52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5"/>
      <c r="AH120" s="55"/>
      <c r="AI120" s="55"/>
      <c r="AJ120" s="54"/>
      <c r="AK120" s="54"/>
      <c r="AL120" s="53"/>
      <c r="AM120" s="53"/>
      <c r="AN120" s="53"/>
      <c r="AO120" s="53"/>
      <c r="AP120" s="56"/>
      <c r="AQ120" s="55"/>
      <c r="AR120" s="57"/>
      <c r="AS120" s="58"/>
      <c r="AT120" s="59"/>
      <c r="AU120" s="60"/>
      <c r="AV120" s="58"/>
      <c r="AW120" s="59"/>
      <c r="AX120" s="60"/>
      <c r="AY120" s="58"/>
      <c r="AZ120" s="59"/>
      <c r="BA120" s="60"/>
      <c r="BB120" s="58"/>
      <c r="BC120" s="59"/>
      <c r="BD120" s="60"/>
      <c r="BE120" s="58"/>
      <c r="BF120" s="59"/>
      <c r="BG120" s="60"/>
      <c r="BH120" s="61"/>
      <c r="BI120" s="62"/>
      <c r="BJ120" s="63"/>
      <c r="BK120" s="54"/>
      <c r="BL120" s="56"/>
      <c r="BM120" s="62"/>
      <c r="BN120" s="63"/>
      <c r="BO120" s="54"/>
      <c r="BP120" s="56"/>
      <c r="BQ120" s="62"/>
      <c r="BR120" s="57"/>
      <c r="BS120" s="64"/>
      <c r="BT120" s="65"/>
      <c r="BU120" s="66"/>
      <c r="BV120" s="67"/>
      <c r="BW120" s="64"/>
      <c r="BX120" s="65"/>
      <c r="BY120" s="66"/>
      <c r="BZ120" s="67"/>
      <c r="CA120" s="64"/>
      <c r="CB120" s="65"/>
      <c r="CC120" s="68"/>
      <c r="CD120" s="271"/>
      <c r="CE120" s="272"/>
      <c r="CF120" s="271"/>
      <c r="CG120" s="272"/>
      <c r="CH120" s="271"/>
      <c r="CI120" s="272"/>
      <c r="CJ120" s="271"/>
      <c r="CK120" s="272"/>
      <c r="CL120" s="271"/>
      <c r="CM120" s="272"/>
      <c r="CN120" s="69"/>
      <c r="CO120" s="70"/>
      <c r="CP120" s="71"/>
      <c r="CQ120" s="69"/>
      <c r="CR120" s="70"/>
      <c r="CS120" s="72"/>
      <c r="CT120" s="73"/>
      <c r="CU120" s="70"/>
      <c r="CV120" s="71"/>
      <c r="CW120" s="69"/>
      <c r="CX120" s="70"/>
      <c r="CY120" s="72"/>
      <c r="CZ120" s="73"/>
      <c r="DA120" s="70"/>
      <c r="DB120" s="72"/>
      <c r="DC120" s="74"/>
    </row>
    <row r="121" spans="1:107" ht="16.5" hidden="1" thickTop="1" thickBot="1" x14ac:dyDescent="0.3">
      <c r="A121" s="210"/>
      <c r="B121" s="25" t="s">
        <v>74</v>
      </c>
      <c r="C121" s="26">
        <v>2019</v>
      </c>
      <c r="D121" s="52"/>
      <c r="E121" s="53"/>
      <c r="F121" s="52"/>
      <c r="G121" s="53"/>
      <c r="H121" s="52"/>
      <c r="I121" s="53"/>
      <c r="J121" s="52"/>
      <c r="K121" s="53"/>
      <c r="L121" s="52"/>
      <c r="M121" s="53"/>
      <c r="N121" s="52"/>
      <c r="O121" s="53"/>
      <c r="P121" s="52"/>
      <c r="Q121" s="53"/>
      <c r="R121" s="52"/>
      <c r="S121" s="53"/>
      <c r="T121" s="52"/>
      <c r="U121" s="53"/>
      <c r="V121" s="52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5"/>
      <c r="AH121" s="55"/>
      <c r="AI121" s="55"/>
      <c r="AJ121" s="54"/>
      <c r="AK121" s="54"/>
      <c r="AL121" s="53"/>
      <c r="AM121" s="53"/>
      <c r="AN121" s="53"/>
      <c r="AO121" s="53"/>
      <c r="AP121" s="56"/>
      <c r="AQ121" s="55"/>
      <c r="AR121" s="57"/>
      <c r="AS121" s="58"/>
      <c r="AT121" s="59"/>
      <c r="AU121" s="60"/>
      <c r="AV121" s="58"/>
      <c r="AW121" s="59"/>
      <c r="AX121" s="60"/>
      <c r="AY121" s="58"/>
      <c r="AZ121" s="59"/>
      <c r="BA121" s="60"/>
      <c r="BB121" s="58"/>
      <c r="BC121" s="59"/>
      <c r="BD121" s="60"/>
      <c r="BE121" s="58"/>
      <c r="BF121" s="59"/>
      <c r="BG121" s="60"/>
      <c r="BH121" s="61"/>
      <c r="BI121" s="62"/>
      <c r="BJ121" s="63"/>
      <c r="BK121" s="54"/>
      <c r="BL121" s="56"/>
      <c r="BM121" s="62"/>
      <c r="BN121" s="63"/>
      <c r="BO121" s="54"/>
      <c r="BP121" s="56"/>
      <c r="BQ121" s="62"/>
      <c r="BR121" s="57"/>
      <c r="BS121" s="64"/>
      <c r="BT121" s="65"/>
      <c r="BU121" s="66"/>
      <c r="BV121" s="67"/>
      <c r="BW121" s="64"/>
      <c r="BX121" s="65"/>
      <c r="BY121" s="66"/>
      <c r="BZ121" s="67"/>
      <c r="CA121" s="64"/>
      <c r="CB121" s="65"/>
      <c r="CC121" s="68"/>
      <c r="CD121" s="271"/>
      <c r="CE121" s="272"/>
      <c r="CF121" s="271"/>
      <c r="CG121" s="272"/>
      <c r="CH121" s="271"/>
      <c r="CI121" s="272"/>
      <c r="CJ121" s="271"/>
      <c r="CK121" s="272"/>
      <c r="CL121" s="271"/>
      <c r="CM121" s="272"/>
      <c r="CN121" s="69"/>
      <c r="CO121" s="70"/>
      <c r="CP121" s="71"/>
      <c r="CQ121" s="69"/>
      <c r="CR121" s="70"/>
      <c r="CS121" s="72"/>
      <c r="CT121" s="73"/>
      <c r="CU121" s="70"/>
      <c r="CV121" s="71"/>
      <c r="CW121" s="69"/>
      <c r="CX121" s="70"/>
      <c r="CY121" s="72"/>
      <c r="CZ121" s="73"/>
      <c r="DA121" s="70"/>
      <c r="DB121" s="72"/>
      <c r="DC121" s="74"/>
    </row>
    <row r="122" spans="1:107" ht="16.5" hidden="1" thickTop="1" thickBot="1" x14ac:dyDescent="0.3">
      <c r="A122" s="210"/>
      <c r="B122" s="25" t="s">
        <v>74</v>
      </c>
      <c r="C122" s="26">
        <v>2019</v>
      </c>
      <c r="D122" s="52"/>
      <c r="E122" s="53"/>
      <c r="F122" s="52"/>
      <c r="G122" s="53"/>
      <c r="H122" s="52"/>
      <c r="I122" s="53"/>
      <c r="J122" s="52"/>
      <c r="K122" s="53"/>
      <c r="L122" s="52"/>
      <c r="M122" s="53"/>
      <c r="N122" s="52"/>
      <c r="O122" s="53"/>
      <c r="P122" s="52"/>
      <c r="Q122" s="53"/>
      <c r="R122" s="52"/>
      <c r="S122" s="53"/>
      <c r="T122" s="52"/>
      <c r="U122" s="53"/>
      <c r="V122" s="52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5"/>
      <c r="AH122" s="55"/>
      <c r="AI122" s="55"/>
      <c r="AJ122" s="54"/>
      <c r="AK122" s="54"/>
      <c r="AL122" s="53"/>
      <c r="AM122" s="53"/>
      <c r="AN122" s="53"/>
      <c r="AO122" s="53"/>
      <c r="AP122" s="56"/>
      <c r="AQ122" s="55"/>
      <c r="AR122" s="57"/>
      <c r="AS122" s="58"/>
      <c r="AT122" s="59"/>
      <c r="AU122" s="60"/>
      <c r="AV122" s="58"/>
      <c r="AW122" s="59"/>
      <c r="AX122" s="60"/>
      <c r="AY122" s="58"/>
      <c r="AZ122" s="59"/>
      <c r="BA122" s="60"/>
      <c r="BB122" s="58"/>
      <c r="BC122" s="59"/>
      <c r="BD122" s="60"/>
      <c r="BE122" s="58"/>
      <c r="BF122" s="59"/>
      <c r="BG122" s="60"/>
      <c r="BH122" s="61"/>
      <c r="BI122" s="62"/>
      <c r="BJ122" s="63"/>
      <c r="BK122" s="54"/>
      <c r="BL122" s="56"/>
      <c r="BM122" s="62"/>
      <c r="BN122" s="63"/>
      <c r="BO122" s="54"/>
      <c r="BP122" s="56"/>
      <c r="BQ122" s="62"/>
      <c r="BR122" s="57"/>
      <c r="BS122" s="64"/>
      <c r="BT122" s="65"/>
      <c r="BU122" s="66"/>
      <c r="BV122" s="67"/>
      <c r="BW122" s="64"/>
      <c r="BX122" s="65"/>
      <c r="BY122" s="66"/>
      <c r="BZ122" s="67"/>
      <c r="CA122" s="64"/>
      <c r="CB122" s="65"/>
      <c r="CC122" s="68"/>
      <c r="CD122" s="271"/>
      <c r="CE122" s="272"/>
      <c r="CF122" s="271"/>
      <c r="CG122" s="272"/>
      <c r="CH122" s="271"/>
      <c r="CI122" s="272"/>
      <c r="CJ122" s="271"/>
      <c r="CK122" s="272"/>
      <c r="CL122" s="271"/>
      <c r="CM122" s="272"/>
      <c r="CN122" s="69"/>
      <c r="CO122" s="70"/>
      <c r="CP122" s="71"/>
      <c r="CQ122" s="69"/>
      <c r="CR122" s="70"/>
      <c r="CS122" s="72"/>
      <c r="CT122" s="73"/>
      <c r="CU122" s="70"/>
      <c r="CV122" s="71"/>
      <c r="CW122" s="69"/>
      <c r="CX122" s="70"/>
      <c r="CY122" s="72"/>
      <c r="CZ122" s="73"/>
      <c r="DA122" s="70"/>
      <c r="DB122" s="72"/>
      <c r="DC122" s="74"/>
    </row>
    <row r="123" spans="1:107" ht="16.5" hidden="1" thickTop="1" thickBot="1" x14ac:dyDescent="0.3">
      <c r="A123" s="210"/>
      <c r="B123" s="25" t="s">
        <v>74</v>
      </c>
      <c r="C123" s="26">
        <v>2019</v>
      </c>
      <c r="D123" s="52"/>
      <c r="E123" s="53"/>
      <c r="F123" s="52"/>
      <c r="G123" s="53"/>
      <c r="H123" s="52"/>
      <c r="I123" s="53"/>
      <c r="J123" s="52"/>
      <c r="K123" s="53"/>
      <c r="L123" s="52"/>
      <c r="M123" s="53"/>
      <c r="N123" s="52"/>
      <c r="O123" s="53"/>
      <c r="P123" s="52"/>
      <c r="Q123" s="53"/>
      <c r="R123" s="52"/>
      <c r="S123" s="53"/>
      <c r="T123" s="52"/>
      <c r="U123" s="53"/>
      <c r="V123" s="52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5"/>
      <c r="AH123" s="55"/>
      <c r="AI123" s="55"/>
      <c r="AJ123" s="54"/>
      <c r="AK123" s="54"/>
      <c r="AL123" s="53"/>
      <c r="AM123" s="53"/>
      <c r="AN123" s="53"/>
      <c r="AO123" s="53"/>
      <c r="AP123" s="56"/>
      <c r="AQ123" s="55"/>
      <c r="AR123" s="57"/>
      <c r="AS123" s="58"/>
      <c r="AT123" s="59"/>
      <c r="AU123" s="60"/>
      <c r="AV123" s="58"/>
      <c r="AW123" s="59"/>
      <c r="AX123" s="60"/>
      <c r="AY123" s="58"/>
      <c r="AZ123" s="59"/>
      <c r="BA123" s="60"/>
      <c r="BB123" s="58"/>
      <c r="BC123" s="59"/>
      <c r="BD123" s="60"/>
      <c r="BE123" s="58"/>
      <c r="BF123" s="59"/>
      <c r="BG123" s="60"/>
      <c r="BH123" s="61"/>
      <c r="BI123" s="62"/>
      <c r="BJ123" s="63"/>
      <c r="BK123" s="54"/>
      <c r="BL123" s="56"/>
      <c r="BM123" s="62"/>
      <c r="BN123" s="63"/>
      <c r="BO123" s="54"/>
      <c r="BP123" s="56"/>
      <c r="BQ123" s="62"/>
      <c r="BR123" s="57"/>
      <c r="BS123" s="64"/>
      <c r="BT123" s="65"/>
      <c r="BU123" s="66"/>
      <c r="BV123" s="67"/>
      <c r="BW123" s="64"/>
      <c r="BX123" s="65"/>
      <c r="BY123" s="66"/>
      <c r="BZ123" s="67"/>
      <c r="CA123" s="64"/>
      <c r="CB123" s="65"/>
      <c r="CC123" s="68"/>
      <c r="CD123" s="271"/>
      <c r="CE123" s="272"/>
      <c r="CF123" s="271"/>
      <c r="CG123" s="272"/>
      <c r="CH123" s="271"/>
      <c r="CI123" s="272"/>
      <c r="CJ123" s="271"/>
      <c r="CK123" s="272"/>
      <c r="CL123" s="271"/>
      <c r="CM123" s="272"/>
      <c r="CN123" s="69"/>
      <c r="CO123" s="70"/>
      <c r="CP123" s="71"/>
      <c r="CQ123" s="69"/>
      <c r="CR123" s="70"/>
      <c r="CS123" s="72"/>
      <c r="CT123" s="73"/>
      <c r="CU123" s="70"/>
      <c r="CV123" s="71"/>
      <c r="CW123" s="69"/>
      <c r="CX123" s="70"/>
      <c r="CY123" s="72"/>
      <c r="CZ123" s="73"/>
      <c r="DA123" s="70"/>
      <c r="DB123" s="72"/>
      <c r="DC123" s="74"/>
    </row>
    <row r="124" spans="1:107" ht="16.5" hidden="1" thickTop="1" thickBot="1" x14ac:dyDescent="0.3">
      <c r="A124" s="210"/>
      <c r="B124" s="25" t="s">
        <v>74</v>
      </c>
      <c r="C124" s="26">
        <v>2019</v>
      </c>
      <c r="D124" s="52"/>
      <c r="E124" s="53"/>
      <c r="F124" s="52"/>
      <c r="G124" s="53"/>
      <c r="H124" s="52"/>
      <c r="I124" s="53"/>
      <c r="J124" s="52"/>
      <c r="K124" s="53"/>
      <c r="L124" s="52"/>
      <c r="M124" s="53"/>
      <c r="N124" s="52"/>
      <c r="O124" s="53"/>
      <c r="P124" s="52"/>
      <c r="Q124" s="53"/>
      <c r="R124" s="52"/>
      <c r="S124" s="53"/>
      <c r="T124" s="52"/>
      <c r="U124" s="53"/>
      <c r="V124" s="52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5"/>
      <c r="AH124" s="55"/>
      <c r="AI124" s="55"/>
      <c r="AJ124" s="54"/>
      <c r="AK124" s="54"/>
      <c r="AL124" s="53"/>
      <c r="AM124" s="53"/>
      <c r="AN124" s="53"/>
      <c r="AO124" s="53"/>
      <c r="AP124" s="56"/>
      <c r="AQ124" s="55"/>
      <c r="AR124" s="57"/>
      <c r="AS124" s="58"/>
      <c r="AT124" s="59"/>
      <c r="AU124" s="60"/>
      <c r="AV124" s="58"/>
      <c r="AW124" s="59"/>
      <c r="AX124" s="60"/>
      <c r="AY124" s="58"/>
      <c r="AZ124" s="59"/>
      <c r="BA124" s="60"/>
      <c r="BB124" s="58"/>
      <c r="BC124" s="59"/>
      <c r="BD124" s="60"/>
      <c r="BE124" s="58"/>
      <c r="BF124" s="59"/>
      <c r="BG124" s="60"/>
      <c r="BH124" s="61"/>
      <c r="BI124" s="62"/>
      <c r="BJ124" s="63"/>
      <c r="BK124" s="54"/>
      <c r="BL124" s="56"/>
      <c r="BM124" s="62"/>
      <c r="BN124" s="63"/>
      <c r="BO124" s="54"/>
      <c r="BP124" s="56"/>
      <c r="BQ124" s="62"/>
      <c r="BR124" s="57"/>
      <c r="BS124" s="64"/>
      <c r="BT124" s="65"/>
      <c r="BU124" s="66"/>
      <c r="BV124" s="67"/>
      <c r="BW124" s="64"/>
      <c r="BX124" s="65"/>
      <c r="BY124" s="66"/>
      <c r="BZ124" s="67"/>
      <c r="CA124" s="64"/>
      <c r="CB124" s="65"/>
      <c r="CC124" s="68"/>
      <c r="CD124" s="271"/>
      <c r="CE124" s="272"/>
      <c r="CF124" s="271"/>
      <c r="CG124" s="272"/>
      <c r="CH124" s="271"/>
      <c r="CI124" s="272"/>
      <c r="CJ124" s="271"/>
      <c r="CK124" s="272"/>
      <c r="CL124" s="271"/>
      <c r="CM124" s="272"/>
      <c r="CN124" s="69"/>
      <c r="CO124" s="70"/>
      <c r="CP124" s="71"/>
      <c r="CQ124" s="69"/>
      <c r="CR124" s="70"/>
      <c r="CS124" s="72"/>
      <c r="CT124" s="73"/>
      <c r="CU124" s="70"/>
      <c r="CV124" s="71"/>
      <c r="CW124" s="69"/>
      <c r="CX124" s="70"/>
      <c r="CY124" s="72"/>
      <c r="CZ124" s="73"/>
      <c r="DA124" s="70"/>
      <c r="DB124" s="72"/>
      <c r="DC124" s="74"/>
    </row>
    <row r="125" spans="1:107" ht="16.5" hidden="1" thickTop="1" thickBot="1" x14ac:dyDescent="0.3">
      <c r="A125" s="210"/>
      <c r="B125" s="25" t="s">
        <v>74</v>
      </c>
      <c r="C125" s="26">
        <v>2019</v>
      </c>
      <c r="D125" s="52"/>
      <c r="E125" s="53"/>
      <c r="F125" s="52"/>
      <c r="G125" s="53"/>
      <c r="H125" s="52"/>
      <c r="I125" s="53"/>
      <c r="J125" s="52"/>
      <c r="K125" s="53"/>
      <c r="L125" s="52"/>
      <c r="M125" s="53"/>
      <c r="N125" s="52"/>
      <c r="O125" s="53"/>
      <c r="P125" s="52"/>
      <c r="Q125" s="53"/>
      <c r="R125" s="52"/>
      <c r="S125" s="53"/>
      <c r="T125" s="52"/>
      <c r="U125" s="53"/>
      <c r="V125" s="52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5"/>
      <c r="AH125" s="55"/>
      <c r="AI125" s="55"/>
      <c r="AJ125" s="54"/>
      <c r="AK125" s="54"/>
      <c r="AL125" s="53"/>
      <c r="AM125" s="53"/>
      <c r="AN125" s="53"/>
      <c r="AO125" s="53"/>
      <c r="AP125" s="56"/>
      <c r="AQ125" s="55"/>
      <c r="AR125" s="57"/>
      <c r="AS125" s="58"/>
      <c r="AT125" s="59"/>
      <c r="AU125" s="60"/>
      <c r="AV125" s="58"/>
      <c r="AW125" s="59"/>
      <c r="AX125" s="60"/>
      <c r="AY125" s="58"/>
      <c r="AZ125" s="59"/>
      <c r="BA125" s="60"/>
      <c r="BB125" s="58"/>
      <c r="BC125" s="59"/>
      <c r="BD125" s="60"/>
      <c r="BE125" s="58"/>
      <c r="BF125" s="59"/>
      <c r="BG125" s="60"/>
      <c r="BH125" s="61"/>
      <c r="BI125" s="62"/>
      <c r="BJ125" s="63"/>
      <c r="BK125" s="54"/>
      <c r="BL125" s="56"/>
      <c r="BM125" s="62"/>
      <c r="BN125" s="63"/>
      <c r="BO125" s="54"/>
      <c r="BP125" s="56"/>
      <c r="BQ125" s="62"/>
      <c r="BR125" s="57"/>
      <c r="BS125" s="64"/>
      <c r="BT125" s="65"/>
      <c r="BU125" s="66"/>
      <c r="BV125" s="67"/>
      <c r="BW125" s="64"/>
      <c r="BX125" s="65"/>
      <c r="BY125" s="66"/>
      <c r="BZ125" s="67"/>
      <c r="CA125" s="64"/>
      <c r="CB125" s="65"/>
      <c r="CC125" s="68"/>
      <c r="CD125" s="271"/>
      <c r="CE125" s="272"/>
      <c r="CF125" s="271"/>
      <c r="CG125" s="272"/>
      <c r="CH125" s="271"/>
      <c r="CI125" s="272"/>
      <c r="CJ125" s="271"/>
      <c r="CK125" s="272"/>
      <c r="CL125" s="271"/>
      <c r="CM125" s="272"/>
      <c r="CN125" s="69"/>
      <c r="CO125" s="70"/>
      <c r="CP125" s="71"/>
      <c r="CQ125" s="69"/>
      <c r="CR125" s="70"/>
      <c r="CS125" s="72"/>
      <c r="CT125" s="73"/>
      <c r="CU125" s="70"/>
      <c r="CV125" s="71"/>
      <c r="CW125" s="69"/>
      <c r="CX125" s="70"/>
      <c r="CY125" s="72"/>
      <c r="CZ125" s="73"/>
      <c r="DA125" s="70"/>
      <c r="DB125" s="72"/>
      <c r="DC125" s="74"/>
    </row>
    <row r="126" spans="1:107" ht="16.5" hidden="1" thickTop="1" thickBot="1" x14ac:dyDescent="0.3">
      <c r="A126" s="210"/>
      <c r="B126" s="25" t="s">
        <v>74</v>
      </c>
      <c r="C126" s="26">
        <v>2019</v>
      </c>
      <c r="D126" s="52"/>
      <c r="E126" s="53"/>
      <c r="F126" s="52"/>
      <c r="G126" s="53"/>
      <c r="H126" s="52"/>
      <c r="I126" s="53"/>
      <c r="J126" s="52"/>
      <c r="K126" s="53"/>
      <c r="L126" s="52"/>
      <c r="M126" s="53"/>
      <c r="N126" s="52"/>
      <c r="O126" s="53"/>
      <c r="P126" s="52"/>
      <c r="Q126" s="53"/>
      <c r="R126" s="52"/>
      <c r="S126" s="53"/>
      <c r="T126" s="52"/>
      <c r="U126" s="53"/>
      <c r="V126" s="52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5"/>
      <c r="AH126" s="55"/>
      <c r="AI126" s="55"/>
      <c r="AJ126" s="54"/>
      <c r="AK126" s="54"/>
      <c r="AL126" s="53"/>
      <c r="AM126" s="53"/>
      <c r="AN126" s="53"/>
      <c r="AO126" s="53"/>
      <c r="AP126" s="56"/>
      <c r="AQ126" s="55"/>
      <c r="AR126" s="57"/>
      <c r="AS126" s="58"/>
      <c r="AT126" s="59"/>
      <c r="AU126" s="60"/>
      <c r="AV126" s="58"/>
      <c r="AW126" s="59"/>
      <c r="AX126" s="60"/>
      <c r="AY126" s="58"/>
      <c r="AZ126" s="59"/>
      <c r="BA126" s="60"/>
      <c r="BB126" s="58"/>
      <c r="BC126" s="59"/>
      <c r="BD126" s="60"/>
      <c r="BE126" s="58"/>
      <c r="BF126" s="59"/>
      <c r="BG126" s="60"/>
      <c r="BH126" s="61"/>
      <c r="BI126" s="62"/>
      <c r="BJ126" s="63"/>
      <c r="BK126" s="54"/>
      <c r="BL126" s="56"/>
      <c r="BM126" s="62"/>
      <c r="BN126" s="63"/>
      <c r="BO126" s="54"/>
      <c r="BP126" s="56"/>
      <c r="BQ126" s="62"/>
      <c r="BR126" s="57"/>
      <c r="BS126" s="64"/>
      <c r="BT126" s="65"/>
      <c r="BU126" s="66"/>
      <c r="BV126" s="67"/>
      <c r="BW126" s="64"/>
      <c r="BX126" s="65"/>
      <c r="BY126" s="66"/>
      <c r="BZ126" s="67"/>
      <c r="CA126" s="64"/>
      <c r="CB126" s="65"/>
      <c r="CC126" s="68"/>
      <c r="CD126" s="271"/>
      <c r="CE126" s="272"/>
      <c r="CF126" s="271"/>
      <c r="CG126" s="272"/>
      <c r="CH126" s="271"/>
      <c r="CI126" s="272"/>
      <c r="CJ126" s="271"/>
      <c r="CK126" s="272"/>
      <c r="CL126" s="271"/>
      <c r="CM126" s="272"/>
      <c r="CN126" s="69"/>
      <c r="CO126" s="70"/>
      <c r="CP126" s="71"/>
      <c r="CQ126" s="69"/>
      <c r="CR126" s="70"/>
      <c r="CS126" s="72"/>
      <c r="CT126" s="73"/>
      <c r="CU126" s="70"/>
      <c r="CV126" s="71"/>
      <c r="CW126" s="69"/>
      <c r="CX126" s="70"/>
      <c r="CY126" s="72"/>
      <c r="CZ126" s="73"/>
      <c r="DA126" s="70"/>
      <c r="DB126" s="72"/>
      <c r="DC126" s="74"/>
    </row>
    <row r="127" spans="1:107" ht="16.5" hidden="1" thickTop="1" thickBot="1" x14ac:dyDescent="0.3">
      <c r="A127" s="210"/>
      <c r="B127" s="25" t="s">
        <v>74</v>
      </c>
      <c r="C127" s="26">
        <v>2019</v>
      </c>
      <c r="D127" s="52"/>
      <c r="E127" s="53"/>
      <c r="F127" s="52"/>
      <c r="G127" s="53"/>
      <c r="H127" s="52"/>
      <c r="I127" s="53"/>
      <c r="J127" s="52"/>
      <c r="K127" s="53"/>
      <c r="L127" s="52"/>
      <c r="M127" s="53"/>
      <c r="N127" s="52"/>
      <c r="O127" s="53"/>
      <c r="P127" s="52"/>
      <c r="Q127" s="53"/>
      <c r="R127" s="52"/>
      <c r="S127" s="53"/>
      <c r="T127" s="52"/>
      <c r="U127" s="53"/>
      <c r="V127" s="52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5"/>
      <c r="AH127" s="55"/>
      <c r="AI127" s="55"/>
      <c r="AJ127" s="54"/>
      <c r="AK127" s="54"/>
      <c r="AL127" s="53"/>
      <c r="AM127" s="53"/>
      <c r="AN127" s="53"/>
      <c r="AO127" s="53"/>
      <c r="AP127" s="56"/>
      <c r="AQ127" s="55"/>
      <c r="AR127" s="57"/>
      <c r="AS127" s="58"/>
      <c r="AT127" s="59"/>
      <c r="AU127" s="60"/>
      <c r="AV127" s="58"/>
      <c r="AW127" s="59"/>
      <c r="AX127" s="60"/>
      <c r="AY127" s="58"/>
      <c r="AZ127" s="59"/>
      <c r="BA127" s="60"/>
      <c r="BB127" s="58"/>
      <c r="BC127" s="59"/>
      <c r="BD127" s="60"/>
      <c r="BE127" s="58"/>
      <c r="BF127" s="59"/>
      <c r="BG127" s="60"/>
      <c r="BH127" s="61"/>
      <c r="BI127" s="62"/>
      <c r="BJ127" s="63"/>
      <c r="BK127" s="54"/>
      <c r="BL127" s="56"/>
      <c r="BM127" s="62"/>
      <c r="BN127" s="63"/>
      <c r="BO127" s="54"/>
      <c r="BP127" s="56"/>
      <c r="BQ127" s="62"/>
      <c r="BR127" s="57"/>
      <c r="BS127" s="64"/>
      <c r="BT127" s="65"/>
      <c r="BU127" s="66"/>
      <c r="BV127" s="67"/>
      <c r="BW127" s="64"/>
      <c r="BX127" s="65"/>
      <c r="BY127" s="66"/>
      <c r="BZ127" s="67"/>
      <c r="CA127" s="64"/>
      <c r="CB127" s="65"/>
      <c r="CC127" s="68"/>
      <c r="CD127" s="271"/>
      <c r="CE127" s="272"/>
      <c r="CF127" s="271"/>
      <c r="CG127" s="272"/>
      <c r="CH127" s="271"/>
      <c r="CI127" s="272"/>
      <c r="CJ127" s="271"/>
      <c r="CK127" s="272"/>
      <c r="CL127" s="271"/>
      <c r="CM127" s="272"/>
      <c r="CN127" s="69"/>
      <c r="CO127" s="70"/>
      <c r="CP127" s="71"/>
      <c r="CQ127" s="69"/>
      <c r="CR127" s="70"/>
      <c r="CS127" s="72"/>
      <c r="CT127" s="73"/>
      <c r="CU127" s="70"/>
      <c r="CV127" s="71"/>
      <c r="CW127" s="69"/>
      <c r="CX127" s="70"/>
      <c r="CY127" s="72"/>
      <c r="CZ127" s="73"/>
      <c r="DA127" s="70"/>
      <c r="DB127" s="72"/>
      <c r="DC127" s="74"/>
    </row>
    <row r="128" spans="1:107" ht="16.5" hidden="1" thickTop="1" thickBot="1" x14ac:dyDescent="0.3">
      <c r="A128" s="211"/>
      <c r="B128" s="25" t="s">
        <v>74</v>
      </c>
      <c r="C128" s="26">
        <v>2019</v>
      </c>
      <c r="D128" s="78"/>
      <c r="E128" s="79"/>
      <c r="F128" s="78"/>
      <c r="G128" s="79"/>
      <c r="H128" s="78"/>
      <c r="I128" s="79"/>
      <c r="J128" s="78"/>
      <c r="K128" s="79"/>
      <c r="L128" s="78"/>
      <c r="M128" s="79"/>
      <c r="N128" s="78"/>
      <c r="O128" s="79"/>
      <c r="P128" s="78"/>
      <c r="Q128" s="79"/>
      <c r="R128" s="78"/>
      <c r="S128" s="79"/>
      <c r="T128" s="78"/>
      <c r="U128" s="79"/>
      <c r="V128" s="78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1"/>
      <c r="AH128" s="81"/>
      <c r="AI128" s="81"/>
      <c r="AJ128" s="80"/>
      <c r="AK128" s="80"/>
      <c r="AL128" s="79"/>
      <c r="AM128" s="79"/>
      <c r="AN128" s="79"/>
      <c r="AO128" s="79"/>
      <c r="AP128" s="82"/>
      <c r="AQ128" s="81"/>
      <c r="AR128" s="83"/>
      <c r="AS128" s="84"/>
      <c r="AT128" s="85"/>
      <c r="AU128" s="86"/>
      <c r="AV128" s="84"/>
      <c r="AW128" s="85"/>
      <c r="AX128" s="86"/>
      <c r="AY128" s="84"/>
      <c r="AZ128" s="85"/>
      <c r="BA128" s="86"/>
      <c r="BB128" s="84"/>
      <c r="BC128" s="85"/>
      <c r="BD128" s="86"/>
      <c r="BE128" s="84"/>
      <c r="BF128" s="85"/>
      <c r="BG128" s="86"/>
      <c r="BH128" s="87"/>
      <c r="BI128" s="88"/>
      <c r="BJ128" s="89"/>
      <c r="BK128" s="80"/>
      <c r="BL128" s="82"/>
      <c r="BM128" s="88"/>
      <c r="BN128" s="89"/>
      <c r="BO128" s="80"/>
      <c r="BP128" s="82"/>
      <c r="BQ128" s="88"/>
      <c r="BR128" s="83"/>
      <c r="BS128" s="90"/>
      <c r="BT128" s="91"/>
      <c r="BU128" s="92"/>
      <c r="BV128" s="93"/>
      <c r="BW128" s="90"/>
      <c r="BX128" s="91"/>
      <c r="BY128" s="92"/>
      <c r="BZ128" s="93"/>
      <c r="CA128" s="90"/>
      <c r="CB128" s="91"/>
      <c r="CC128" s="94"/>
      <c r="CD128" s="271"/>
      <c r="CE128" s="272"/>
      <c r="CF128" s="271"/>
      <c r="CG128" s="272"/>
      <c r="CH128" s="271"/>
      <c r="CI128" s="272"/>
      <c r="CJ128" s="271"/>
      <c r="CK128" s="272"/>
      <c r="CL128" s="271"/>
      <c r="CM128" s="272"/>
      <c r="CN128" s="95"/>
      <c r="CO128" s="96"/>
      <c r="CP128" s="97"/>
      <c r="CQ128" s="95"/>
      <c r="CR128" s="96"/>
      <c r="CS128" s="98"/>
      <c r="CT128" s="99"/>
      <c r="CU128" s="96"/>
      <c r="CV128" s="97"/>
      <c r="CW128" s="95"/>
      <c r="CX128" s="96"/>
      <c r="CY128" s="98"/>
      <c r="CZ128" s="99"/>
      <c r="DA128" s="96"/>
      <c r="DB128" s="98"/>
      <c r="DC128" s="100"/>
    </row>
    <row r="129" spans="1:114" ht="16.5" hidden="1" thickTop="1" thickBot="1" x14ac:dyDescent="0.3">
      <c r="A129" s="212"/>
      <c r="B129" s="25" t="s">
        <v>74</v>
      </c>
      <c r="C129" s="26">
        <v>2019</v>
      </c>
      <c r="D129" s="102"/>
      <c r="E129" s="103"/>
      <c r="F129" s="102"/>
      <c r="G129" s="103"/>
      <c r="H129" s="102"/>
      <c r="I129" s="103"/>
      <c r="J129" s="102"/>
      <c r="K129" s="103"/>
      <c r="L129" s="102"/>
      <c r="M129" s="103"/>
      <c r="N129" s="102"/>
      <c r="O129" s="103"/>
      <c r="P129" s="102"/>
      <c r="Q129" s="103"/>
      <c r="R129" s="102"/>
      <c r="S129" s="103"/>
      <c r="T129" s="102"/>
      <c r="U129" s="103"/>
      <c r="V129" s="102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5"/>
      <c r="AH129" s="105"/>
      <c r="AI129" s="105"/>
      <c r="AJ129" s="104"/>
      <c r="AK129" s="104"/>
      <c r="AL129" s="103"/>
      <c r="AM129" s="103"/>
      <c r="AN129" s="103"/>
      <c r="AO129" s="103"/>
      <c r="AP129" s="106"/>
      <c r="AQ129" s="105"/>
      <c r="AR129" s="107"/>
      <c r="AS129" s="108"/>
      <c r="AT129" s="109"/>
      <c r="AU129" s="110"/>
      <c r="AV129" s="108"/>
      <c r="AW129" s="109"/>
      <c r="AX129" s="110"/>
      <c r="AY129" s="108"/>
      <c r="AZ129" s="109"/>
      <c r="BA129" s="110"/>
      <c r="BB129" s="108"/>
      <c r="BC129" s="109"/>
      <c r="BD129" s="110"/>
      <c r="BE129" s="108"/>
      <c r="BF129" s="109"/>
      <c r="BG129" s="110"/>
      <c r="BH129" s="111"/>
      <c r="BI129" s="112"/>
      <c r="BJ129" s="113"/>
      <c r="BK129" s="104"/>
      <c r="BL129" s="106"/>
      <c r="BM129" s="112"/>
      <c r="BN129" s="113"/>
      <c r="BO129" s="104"/>
      <c r="BP129" s="106"/>
      <c r="BQ129" s="112"/>
      <c r="BR129" s="107"/>
      <c r="BS129" s="114"/>
      <c r="BT129" s="115"/>
      <c r="BU129" s="116"/>
      <c r="BV129" s="117"/>
      <c r="BW129" s="114"/>
      <c r="BX129" s="115"/>
      <c r="BY129" s="116"/>
      <c r="BZ129" s="117"/>
      <c r="CA129" s="114"/>
      <c r="CB129" s="115"/>
      <c r="CC129" s="118"/>
      <c r="CD129" s="273"/>
      <c r="CE129" s="274"/>
      <c r="CF129" s="273"/>
      <c r="CG129" s="274"/>
      <c r="CH129" s="273"/>
      <c r="CI129" s="274"/>
      <c r="CJ129" s="273"/>
      <c r="CK129" s="274"/>
      <c r="CL129" s="273"/>
      <c r="CM129" s="274"/>
      <c r="CN129" s="119"/>
      <c r="CO129" s="120"/>
      <c r="CP129" s="121"/>
      <c r="CQ129" s="119"/>
      <c r="CR129" s="120"/>
      <c r="CS129" s="122"/>
      <c r="CT129" s="123"/>
      <c r="CU129" s="120"/>
      <c r="CV129" s="121"/>
      <c r="CW129" s="119"/>
      <c r="CX129" s="120"/>
      <c r="CY129" s="122"/>
      <c r="CZ129" s="123"/>
      <c r="DA129" s="120"/>
      <c r="DB129" s="122"/>
      <c r="DC129" s="124"/>
    </row>
    <row r="130" spans="1:114" s="2" customFormat="1" ht="16.5" thickTop="1" thickBot="1" x14ac:dyDescent="0.3">
      <c r="A130" s="250" t="s">
        <v>75</v>
      </c>
      <c r="B130" s="250"/>
      <c r="C130" s="125"/>
      <c r="D130" s="126">
        <f>SUM(D22:D40)</f>
        <v>148</v>
      </c>
      <c r="E130" s="127">
        <f>SUM(E22:E129)</f>
        <v>0</v>
      </c>
      <c r="F130" s="126">
        <f>SUM(F22:F40)</f>
        <v>229</v>
      </c>
      <c r="G130" s="127">
        <f>SUM(G22:G129)</f>
        <v>0</v>
      </c>
      <c r="H130" s="126">
        <f>SUM(H22:H40)</f>
        <v>280</v>
      </c>
      <c r="I130" s="127">
        <f>SUM(I22:I129)</f>
        <v>0</v>
      </c>
      <c r="J130" s="126">
        <f>SUM(J22:J40)</f>
        <v>658</v>
      </c>
      <c r="K130" s="127">
        <f>SUM(K22:K129)</f>
        <v>0</v>
      </c>
      <c r="L130" s="126">
        <f>SUM(L22:L40)</f>
        <v>128</v>
      </c>
      <c r="M130" s="127">
        <f>SUM(M22:M129)</f>
        <v>0</v>
      </c>
      <c r="N130" s="126">
        <f>SUM(N22:N40)</f>
        <v>297</v>
      </c>
      <c r="O130" s="127">
        <f>SUM(O22:O129)</f>
        <v>0</v>
      </c>
      <c r="P130" s="126">
        <f>SUM(P22:P40)</f>
        <v>146</v>
      </c>
      <c r="Q130" s="127">
        <f>SUM(Q22:Q129)</f>
        <v>0</v>
      </c>
      <c r="R130" s="126">
        <f>SUM(R22:R40)</f>
        <v>273</v>
      </c>
      <c r="S130" s="127">
        <f>SUM(S22:S129)</f>
        <v>0</v>
      </c>
      <c r="T130" s="126">
        <f>SUM(T22:T40)</f>
        <v>611</v>
      </c>
      <c r="U130" s="127">
        <f>SUM(U22:U129)</f>
        <v>0</v>
      </c>
      <c r="V130" s="126">
        <f>SUM(V22:V40)</f>
        <v>605</v>
      </c>
      <c r="W130" s="128">
        <f t="shared" ref="W130:AS130" si="0">SUM(W22:W40)</f>
        <v>165</v>
      </c>
      <c r="X130" s="128">
        <f t="shared" si="0"/>
        <v>1134</v>
      </c>
      <c r="Y130" s="128">
        <f t="shared" si="0"/>
        <v>524</v>
      </c>
      <c r="Z130" s="128">
        <f t="shared" si="0"/>
        <v>527</v>
      </c>
      <c r="AA130" s="128">
        <f t="shared" si="0"/>
        <v>608</v>
      </c>
      <c r="AB130" s="128">
        <f t="shared" si="0"/>
        <v>57</v>
      </c>
      <c r="AC130" s="129">
        <f t="shared" si="0"/>
        <v>535</v>
      </c>
      <c r="AD130" s="129">
        <f t="shared" si="0"/>
        <v>1664</v>
      </c>
      <c r="AE130" s="129">
        <f t="shared" si="0"/>
        <v>570</v>
      </c>
      <c r="AF130" s="129">
        <f t="shared" si="0"/>
        <v>44</v>
      </c>
      <c r="AG130" s="130">
        <f t="shared" si="0"/>
        <v>916</v>
      </c>
      <c r="AH130" s="130">
        <f t="shared" si="0"/>
        <v>373</v>
      </c>
      <c r="AI130" s="130">
        <f t="shared" si="0"/>
        <v>1235</v>
      </c>
      <c r="AJ130" s="131">
        <f t="shared" si="0"/>
        <v>46</v>
      </c>
      <c r="AK130" s="131">
        <f t="shared" si="0"/>
        <v>0</v>
      </c>
      <c r="AL130" s="131">
        <f t="shared" si="0"/>
        <v>0</v>
      </c>
      <c r="AM130" s="131">
        <f t="shared" si="0"/>
        <v>3</v>
      </c>
      <c r="AN130" s="131">
        <f t="shared" si="0"/>
        <v>0</v>
      </c>
      <c r="AO130" s="131">
        <f t="shared" si="0"/>
        <v>0</v>
      </c>
      <c r="AP130" s="131">
        <f t="shared" si="0"/>
        <v>16</v>
      </c>
      <c r="AQ130" s="132">
        <f t="shared" si="0"/>
        <v>83</v>
      </c>
      <c r="AR130" s="132">
        <f t="shared" si="0"/>
        <v>437</v>
      </c>
      <c r="AS130" s="133">
        <f t="shared" si="0"/>
        <v>10</v>
      </c>
      <c r="AT130" s="134">
        <f>SUM(AS22:AS40)</f>
        <v>10</v>
      </c>
      <c r="AU130" s="134">
        <f>SUM(AT22:AT40)</f>
        <v>20</v>
      </c>
      <c r="AV130" s="133">
        <f>SUM(AV22:AV40)</f>
        <v>8</v>
      </c>
      <c r="AW130" s="134">
        <f>SUM(AW22:AW129)</f>
        <v>12</v>
      </c>
      <c r="AX130" s="134">
        <f>SUM(AX22:AX129)</f>
        <v>39</v>
      </c>
      <c r="AY130" s="133">
        <f>SUM(AY22:AY40)</f>
        <v>4</v>
      </c>
      <c r="AZ130" s="134">
        <f>SUM(AZ22:AZ129)</f>
        <v>5</v>
      </c>
      <c r="BA130" s="134">
        <f>SUM(BA22:BA129)</f>
        <v>7</v>
      </c>
      <c r="BB130" s="133">
        <f>SUM(BB22:BB40)</f>
        <v>9</v>
      </c>
      <c r="BC130" s="134">
        <f>SUM(BC22:BC129)</f>
        <v>19</v>
      </c>
      <c r="BD130" s="134">
        <f>SUM(BD22:BD129)</f>
        <v>49</v>
      </c>
      <c r="BE130" s="133">
        <f>SUM(BE22:BE40)</f>
        <v>6</v>
      </c>
      <c r="BF130" s="134">
        <f>SUM(BF22:BF129)</f>
        <v>92</v>
      </c>
      <c r="BG130" s="134">
        <f>SUM(BG22:BG129)</f>
        <v>95</v>
      </c>
      <c r="BH130" s="135">
        <f t="shared" ref="BH130:CC130" si="1">SUM(BH22:BH40)</f>
        <v>91</v>
      </c>
      <c r="BI130" s="136">
        <f t="shared" si="1"/>
        <v>0</v>
      </c>
      <c r="BJ130" s="136">
        <f t="shared" si="1"/>
        <v>0</v>
      </c>
      <c r="BK130" s="136">
        <f t="shared" si="1"/>
        <v>2</v>
      </c>
      <c r="BL130" s="136">
        <f t="shared" si="1"/>
        <v>3</v>
      </c>
      <c r="BM130" s="136">
        <f t="shared" si="1"/>
        <v>1</v>
      </c>
      <c r="BN130" s="136">
        <f t="shared" si="1"/>
        <v>3</v>
      </c>
      <c r="BO130" s="136">
        <f t="shared" si="1"/>
        <v>10</v>
      </c>
      <c r="BP130" s="136">
        <f t="shared" si="1"/>
        <v>21</v>
      </c>
      <c r="BQ130" s="136">
        <f t="shared" si="1"/>
        <v>49</v>
      </c>
      <c r="BR130" s="136">
        <f t="shared" si="1"/>
        <v>54</v>
      </c>
      <c r="BS130" s="137">
        <f t="shared" si="1"/>
        <v>3</v>
      </c>
      <c r="BT130" s="137">
        <f t="shared" si="1"/>
        <v>6</v>
      </c>
      <c r="BU130" s="137">
        <f t="shared" si="1"/>
        <v>3</v>
      </c>
      <c r="BV130" s="137">
        <f t="shared" si="1"/>
        <v>6</v>
      </c>
      <c r="BW130" s="137">
        <f t="shared" si="1"/>
        <v>11</v>
      </c>
      <c r="BX130" s="137">
        <f t="shared" si="1"/>
        <v>9</v>
      </c>
      <c r="BY130" s="137">
        <f t="shared" si="1"/>
        <v>10</v>
      </c>
      <c r="BZ130" s="137">
        <f t="shared" si="1"/>
        <v>45</v>
      </c>
      <c r="CA130" s="137">
        <f t="shared" si="1"/>
        <v>78</v>
      </c>
      <c r="CB130" s="137">
        <f t="shared" si="1"/>
        <v>62</v>
      </c>
      <c r="CC130" s="138">
        <f t="shared" si="1"/>
        <v>20</v>
      </c>
      <c r="CD130" s="251">
        <f>SUM(CD22:CE40)</f>
        <v>0</v>
      </c>
      <c r="CE130" s="252"/>
      <c r="CF130" s="251">
        <f>SUM(CF22:CG40)</f>
        <v>0</v>
      </c>
      <c r="CG130" s="252"/>
      <c r="CH130" s="251">
        <f>SUM(CH22:CI40)</f>
        <v>6</v>
      </c>
      <c r="CI130" s="252"/>
      <c r="CJ130" s="251">
        <f>SUM(CJ22:CK40)</f>
        <v>48</v>
      </c>
      <c r="CK130" s="252"/>
      <c r="CL130" s="251">
        <f>SUM(CL22:CM40)</f>
        <v>88</v>
      </c>
      <c r="CM130" s="252"/>
      <c r="CN130" s="139">
        <f t="shared" ref="CN130:DB130" si="2">SUM(CN22:CN129)</f>
        <v>1</v>
      </c>
      <c r="CO130" s="140">
        <f t="shared" si="2"/>
        <v>0</v>
      </c>
      <c r="CP130" s="140">
        <f t="shared" si="2"/>
        <v>1</v>
      </c>
      <c r="CQ130" s="139">
        <f t="shared" si="2"/>
        <v>0</v>
      </c>
      <c r="CR130" s="140">
        <f t="shared" si="2"/>
        <v>0</v>
      </c>
      <c r="CS130" s="140">
        <f t="shared" si="2"/>
        <v>0</v>
      </c>
      <c r="CT130" s="139">
        <f t="shared" si="2"/>
        <v>0</v>
      </c>
      <c r="CU130" s="140">
        <f t="shared" si="2"/>
        <v>0</v>
      </c>
      <c r="CV130" s="140">
        <f t="shared" si="2"/>
        <v>0</v>
      </c>
      <c r="CW130" s="139">
        <f t="shared" si="2"/>
        <v>2</v>
      </c>
      <c r="CX130" s="140">
        <f t="shared" si="2"/>
        <v>2</v>
      </c>
      <c r="CY130" s="140">
        <f t="shared" si="2"/>
        <v>4</v>
      </c>
      <c r="CZ130" s="139">
        <f t="shared" si="2"/>
        <v>7</v>
      </c>
      <c r="DA130" s="140">
        <f t="shared" si="2"/>
        <v>11</v>
      </c>
      <c r="DB130" s="140">
        <f t="shared" si="2"/>
        <v>6</v>
      </c>
      <c r="DC130" s="141"/>
    </row>
    <row r="131" spans="1:114" ht="22.5" customHeight="1" thickTop="1" thickBot="1" x14ac:dyDescent="0.3"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</row>
    <row r="132" spans="1:114" ht="15.75" customHeight="1" thickBot="1" x14ac:dyDescent="0.3">
      <c r="H132" s="243" t="s">
        <v>76</v>
      </c>
      <c r="I132" s="243"/>
      <c r="J132" s="243"/>
      <c r="K132" s="243"/>
      <c r="L132" s="243"/>
      <c r="M132" s="243"/>
      <c r="N132" s="253">
        <f>+D130+F130+H130+J130+L130+N130+P130+R130+T130+V130</f>
        <v>3375</v>
      </c>
      <c r="O132" s="254"/>
      <c r="P132" s="254"/>
      <c r="Q132" s="254"/>
      <c r="R132" s="255"/>
      <c r="X132" s="243" t="s">
        <v>76</v>
      </c>
      <c r="Y132" s="243"/>
      <c r="Z132" s="259">
        <f>+W130+X130+Y130+Z130+AA130+AB130</f>
        <v>3015</v>
      </c>
      <c r="AA132" s="260"/>
      <c r="AC132" s="243" t="s">
        <v>76</v>
      </c>
      <c r="AD132" s="243"/>
      <c r="AE132" s="263">
        <f>+AC130+AD130+AE130+AF130</f>
        <v>2813</v>
      </c>
      <c r="AF132" s="264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</row>
    <row r="133" spans="1:114" ht="21.75" customHeight="1" thickBot="1" x14ac:dyDescent="0.3">
      <c r="H133" s="243"/>
      <c r="I133" s="243"/>
      <c r="J133" s="243"/>
      <c r="K133" s="243"/>
      <c r="L133" s="243"/>
      <c r="M133" s="243"/>
      <c r="N133" s="256"/>
      <c r="O133" s="257"/>
      <c r="P133" s="257"/>
      <c r="Q133" s="257"/>
      <c r="R133" s="258"/>
      <c r="X133" s="243"/>
      <c r="Y133" s="243"/>
      <c r="Z133" s="261"/>
      <c r="AA133" s="262"/>
      <c r="AC133" s="243"/>
      <c r="AD133" s="243"/>
      <c r="AE133" s="265"/>
      <c r="AF133" s="266"/>
      <c r="AT133" s="243" t="s">
        <v>77</v>
      </c>
      <c r="AU133" s="243"/>
      <c r="AV133" s="243"/>
      <c r="AW133" s="267">
        <f>+AS130+AV130+AY130+BB130+BE130</f>
        <v>37</v>
      </c>
      <c r="AX133" s="268"/>
      <c r="AZ133" s="243" t="s">
        <v>76</v>
      </c>
      <c r="BA133" s="243"/>
      <c r="BB133" s="243"/>
      <c r="BC133" s="244">
        <f>+AT130+AU130+AW130+AX130+AZ130+BA130+BC130+BD130+BF130+BG130</f>
        <v>348</v>
      </c>
      <c r="BD133" s="245"/>
      <c r="BK133" s="243" t="s">
        <v>76</v>
      </c>
      <c r="BL133" s="243"/>
      <c r="BM133" s="243"/>
      <c r="BN133" s="246">
        <f>+BI130+BJ130+BK130+BL130+BM130+BN130+BO130+BP130+BQ130+BR130</f>
        <v>143</v>
      </c>
      <c r="BO133" s="247"/>
      <c r="BU133" s="243" t="s">
        <v>76</v>
      </c>
      <c r="BV133" s="243"/>
      <c r="BW133" s="243"/>
      <c r="BX133" s="248">
        <f>+BS130+BT130+BU130+BV130+BW130+BX130+BY130+BZ130+CA130+CB130</f>
        <v>233</v>
      </c>
      <c r="BY133" s="249"/>
      <c r="CB133" s="142"/>
      <c r="CC133" s="142"/>
      <c r="CD133" s="6"/>
      <c r="CE133" s="6"/>
      <c r="CH133" s="243" t="s">
        <v>76</v>
      </c>
      <c r="CI133" s="243"/>
      <c r="CJ133" s="243"/>
      <c r="CK133" s="269">
        <f>+CD130+CF130+CH130+CJ130+CL130</f>
        <v>142</v>
      </c>
      <c r="CL133" s="270"/>
      <c r="CO133" s="238" t="s">
        <v>77</v>
      </c>
      <c r="CP133" s="238"/>
      <c r="CQ133" s="238"/>
      <c r="CR133" s="239">
        <f ca="1">+CN130+CQ130+CT130+CW130+CZ130+CR133</f>
        <v>0</v>
      </c>
      <c r="CS133" s="240"/>
      <c r="CT133" s="4"/>
      <c r="CU133" s="238" t="s">
        <v>76</v>
      </c>
      <c r="CV133" s="238"/>
      <c r="CW133" s="238"/>
      <c r="CX133" s="241">
        <f>+CO130+CP130+CR130+CS130+CU130+CV130+CX130+CY130+DA130+DB130</f>
        <v>24</v>
      </c>
      <c r="CY133" s="242"/>
      <c r="CZ133" s="2"/>
      <c r="DA133" s="2"/>
      <c r="DB133" s="2"/>
      <c r="DC133" s="2"/>
    </row>
    <row r="134" spans="1:114" ht="15" customHeight="1" x14ac:dyDescent="0.25">
      <c r="AX134" s="243"/>
      <c r="AY134" s="243"/>
    </row>
    <row r="135" spans="1:114" ht="15" customHeight="1" x14ac:dyDescent="0.25">
      <c r="AX135" s="243"/>
      <c r="AY135" s="243"/>
    </row>
    <row r="136" spans="1:114" x14ac:dyDescent="0.25">
      <c r="DJ136" t="s">
        <v>78</v>
      </c>
    </row>
  </sheetData>
  <mergeCells count="651">
    <mergeCell ref="CK133:CL133"/>
    <mergeCell ref="CO133:CQ133"/>
    <mergeCell ref="CR133:CS133"/>
    <mergeCell ref="CU133:CW133"/>
    <mergeCell ref="CX133:CY133"/>
    <mergeCell ref="AX134:AY135"/>
    <mergeCell ref="BC133:BD133"/>
    <mergeCell ref="BK133:BM133"/>
    <mergeCell ref="BN133:BO133"/>
    <mergeCell ref="BU133:BW133"/>
    <mergeCell ref="BX133:BY133"/>
    <mergeCell ref="CH133:CJ133"/>
    <mergeCell ref="H132:M133"/>
    <mergeCell ref="N132:R133"/>
    <mergeCell ref="X132:Y133"/>
    <mergeCell ref="Z132:AA133"/>
    <mergeCell ref="AC132:AD133"/>
    <mergeCell ref="AE132:AF133"/>
    <mergeCell ref="AT133:AV133"/>
    <mergeCell ref="AW133:AX133"/>
    <mergeCell ref="AZ133:BB133"/>
    <mergeCell ref="CD129:CE129"/>
    <mergeCell ref="CF129:CG129"/>
    <mergeCell ref="CH129:CI129"/>
    <mergeCell ref="CJ129:CK129"/>
    <mergeCell ref="CL129:CM129"/>
    <mergeCell ref="A130:B130"/>
    <mergeCell ref="CD130:CE130"/>
    <mergeCell ref="CF130:CG130"/>
    <mergeCell ref="CH130:CI130"/>
    <mergeCell ref="CJ130:CK130"/>
    <mergeCell ref="CL130:CM130"/>
    <mergeCell ref="CD127:CE127"/>
    <mergeCell ref="CF127:CG127"/>
    <mergeCell ref="CH127:CI127"/>
    <mergeCell ref="CJ127:CK127"/>
    <mergeCell ref="CL127:CM127"/>
    <mergeCell ref="CD128:CE128"/>
    <mergeCell ref="CF128:CG128"/>
    <mergeCell ref="CH128:CI128"/>
    <mergeCell ref="CJ128:CK128"/>
    <mergeCell ref="CL128:CM128"/>
    <mergeCell ref="CD125:CE125"/>
    <mergeCell ref="CF125:CG125"/>
    <mergeCell ref="CH125:CI125"/>
    <mergeCell ref="CJ125:CK125"/>
    <mergeCell ref="CL125:CM125"/>
    <mergeCell ref="CD126:CE126"/>
    <mergeCell ref="CF126:CG126"/>
    <mergeCell ref="CH126:CI126"/>
    <mergeCell ref="CJ126:CK126"/>
    <mergeCell ref="CL126:CM126"/>
    <mergeCell ref="CD123:CE123"/>
    <mergeCell ref="CF123:CG123"/>
    <mergeCell ref="CH123:CI123"/>
    <mergeCell ref="CJ123:CK123"/>
    <mergeCell ref="CL123:CM123"/>
    <mergeCell ref="CD124:CE124"/>
    <mergeCell ref="CF124:CG124"/>
    <mergeCell ref="CH124:CI124"/>
    <mergeCell ref="CJ124:CK124"/>
    <mergeCell ref="CL124:CM124"/>
    <mergeCell ref="CD121:CE121"/>
    <mergeCell ref="CF121:CG121"/>
    <mergeCell ref="CH121:CI121"/>
    <mergeCell ref="CJ121:CK121"/>
    <mergeCell ref="CL121:CM121"/>
    <mergeCell ref="CD122:CE122"/>
    <mergeCell ref="CF122:CG122"/>
    <mergeCell ref="CH122:CI122"/>
    <mergeCell ref="CJ122:CK122"/>
    <mergeCell ref="CL122:CM122"/>
    <mergeCell ref="CD119:CE119"/>
    <mergeCell ref="CF119:CG119"/>
    <mergeCell ref="CH119:CI119"/>
    <mergeCell ref="CJ119:CK119"/>
    <mergeCell ref="CL119:CM119"/>
    <mergeCell ref="CD120:CE120"/>
    <mergeCell ref="CF120:CG120"/>
    <mergeCell ref="CH120:CI120"/>
    <mergeCell ref="CJ120:CK120"/>
    <mergeCell ref="CL120:CM120"/>
    <mergeCell ref="CD117:CE117"/>
    <mergeCell ref="CF117:CG117"/>
    <mergeCell ref="CH117:CI117"/>
    <mergeCell ref="CJ117:CK117"/>
    <mergeCell ref="CL117:CM117"/>
    <mergeCell ref="CD118:CE118"/>
    <mergeCell ref="CF118:CG118"/>
    <mergeCell ref="CH118:CI118"/>
    <mergeCell ref="CJ118:CK118"/>
    <mergeCell ref="CL118:CM118"/>
    <mergeCell ref="CD115:CE115"/>
    <mergeCell ref="CF115:CG115"/>
    <mergeCell ref="CH115:CI115"/>
    <mergeCell ref="CJ115:CK115"/>
    <mergeCell ref="CL115:CM115"/>
    <mergeCell ref="CD116:CE116"/>
    <mergeCell ref="CF116:CG116"/>
    <mergeCell ref="CH116:CI116"/>
    <mergeCell ref="CJ116:CK116"/>
    <mergeCell ref="CL116:CM116"/>
    <mergeCell ref="CD113:CE113"/>
    <mergeCell ref="CF113:CG113"/>
    <mergeCell ref="CH113:CI113"/>
    <mergeCell ref="CJ113:CK113"/>
    <mergeCell ref="CL113:CM113"/>
    <mergeCell ref="CD114:CE114"/>
    <mergeCell ref="CF114:CG114"/>
    <mergeCell ref="CH114:CI114"/>
    <mergeCell ref="CJ114:CK114"/>
    <mergeCell ref="CL114:CM114"/>
    <mergeCell ref="CD111:CE111"/>
    <mergeCell ref="CF111:CG111"/>
    <mergeCell ref="CH111:CI111"/>
    <mergeCell ref="CJ111:CK111"/>
    <mergeCell ref="CL111:CM111"/>
    <mergeCell ref="CD112:CE112"/>
    <mergeCell ref="CF112:CG112"/>
    <mergeCell ref="CH112:CI112"/>
    <mergeCell ref="CJ112:CK112"/>
    <mergeCell ref="CL112:CM112"/>
    <mergeCell ref="CD109:CE109"/>
    <mergeCell ref="CF109:CG109"/>
    <mergeCell ref="CH109:CI109"/>
    <mergeCell ref="CJ109:CK109"/>
    <mergeCell ref="CL109:CM109"/>
    <mergeCell ref="CD110:CE110"/>
    <mergeCell ref="CF110:CG110"/>
    <mergeCell ref="CH110:CI110"/>
    <mergeCell ref="CJ110:CK110"/>
    <mergeCell ref="CL110:CM110"/>
    <mergeCell ref="CD107:CE107"/>
    <mergeCell ref="CF107:CG107"/>
    <mergeCell ref="CH107:CI107"/>
    <mergeCell ref="CJ107:CK107"/>
    <mergeCell ref="CL107:CM107"/>
    <mergeCell ref="CD108:CE108"/>
    <mergeCell ref="CF108:CG108"/>
    <mergeCell ref="CH108:CI108"/>
    <mergeCell ref="CJ108:CK108"/>
    <mergeCell ref="CL108:CM108"/>
    <mergeCell ref="CD105:CE105"/>
    <mergeCell ref="CF105:CG105"/>
    <mergeCell ref="CH105:CI105"/>
    <mergeCell ref="CJ105:CK105"/>
    <mergeCell ref="CL105:CM105"/>
    <mergeCell ref="CD106:CE106"/>
    <mergeCell ref="CF106:CG106"/>
    <mergeCell ref="CH106:CI106"/>
    <mergeCell ref="CJ106:CK106"/>
    <mergeCell ref="CL106:CM106"/>
    <mergeCell ref="CD103:CE103"/>
    <mergeCell ref="CF103:CG103"/>
    <mergeCell ref="CH103:CI103"/>
    <mergeCell ref="CJ103:CK103"/>
    <mergeCell ref="CL103:CM103"/>
    <mergeCell ref="CD104:CE104"/>
    <mergeCell ref="CF104:CG104"/>
    <mergeCell ref="CH104:CI104"/>
    <mergeCell ref="CJ104:CK104"/>
    <mergeCell ref="CL104:CM104"/>
    <mergeCell ref="CD101:CE101"/>
    <mergeCell ref="CF101:CG101"/>
    <mergeCell ref="CH101:CI101"/>
    <mergeCell ref="CJ101:CK101"/>
    <mergeCell ref="CL101:CM101"/>
    <mergeCell ref="CD102:CE102"/>
    <mergeCell ref="CF102:CG102"/>
    <mergeCell ref="CH102:CI102"/>
    <mergeCell ref="CJ102:CK102"/>
    <mergeCell ref="CL102:CM102"/>
    <mergeCell ref="CD99:CE99"/>
    <mergeCell ref="CF99:CG99"/>
    <mergeCell ref="CH99:CI99"/>
    <mergeCell ref="CJ99:CK99"/>
    <mergeCell ref="CL99:CM99"/>
    <mergeCell ref="CD100:CE100"/>
    <mergeCell ref="CF100:CG100"/>
    <mergeCell ref="CH100:CI100"/>
    <mergeCell ref="CJ100:CK100"/>
    <mergeCell ref="CL100:CM100"/>
    <mergeCell ref="CD97:CE97"/>
    <mergeCell ref="CF97:CG97"/>
    <mergeCell ref="CH97:CI97"/>
    <mergeCell ref="CJ97:CK97"/>
    <mergeCell ref="CL97:CM97"/>
    <mergeCell ref="CD98:CE98"/>
    <mergeCell ref="CF98:CG98"/>
    <mergeCell ref="CH98:CI98"/>
    <mergeCell ref="CJ98:CK98"/>
    <mergeCell ref="CL98:CM98"/>
    <mergeCell ref="CD95:CE95"/>
    <mergeCell ref="CF95:CG95"/>
    <mergeCell ref="CH95:CI95"/>
    <mergeCell ref="CJ95:CK95"/>
    <mergeCell ref="CL95:CM95"/>
    <mergeCell ref="CD96:CE96"/>
    <mergeCell ref="CF96:CG96"/>
    <mergeCell ref="CH96:CI96"/>
    <mergeCell ref="CJ96:CK96"/>
    <mergeCell ref="CL96:CM96"/>
    <mergeCell ref="CD93:CE93"/>
    <mergeCell ref="CF93:CG93"/>
    <mergeCell ref="CH93:CI93"/>
    <mergeCell ref="CJ93:CK93"/>
    <mergeCell ref="CL93:CM93"/>
    <mergeCell ref="CD94:CE94"/>
    <mergeCell ref="CF94:CG94"/>
    <mergeCell ref="CH94:CI94"/>
    <mergeCell ref="CJ94:CK94"/>
    <mergeCell ref="CL94:CM94"/>
    <mergeCell ref="CD91:CE91"/>
    <mergeCell ref="CF91:CG91"/>
    <mergeCell ref="CH91:CI91"/>
    <mergeCell ref="CJ91:CK91"/>
    <mergeCell ref="CL91:CM91"/>
    <mergeCell ref="CD92:CE92"/>
    <mergeCell ref="CF92:CG92"/>
    <mergeCell ref="CH92:CI92"/>
    <mergeCell ref="CJ92:CK92"/>
    <mergeCell ref="CL92:CM92"/>
    <mergeCell ref="CD89:CE89"/>
    <mergeCell ref="CF89:CG89"/>
    <mergeCell ref="CH89:CI89"/>
    <mergeCell ref="CJ89:CK89"/>
    <mergeCell ref="CL89:CM89"/>
    <mergeCell ref="CD90:CE90"/>
    <mergeCell ref="CF90:CG90"/>
    <mergeCell ref="CH90:CI90"/>
    <mergeCell ref="CJ90:CK90"/>
    <mergeCell ref="CL90:CM90"/>
    <mergeCell ref="CD87:CE87"/>
    <mergeCell ref="CF87:CG87"/>
    <mergeCell ref="CH87:CI87"/>
    <mergeCell ref="CJ87:CK87"/>
    <mergeCell ref="CL87:CM87"/>
    <mergeCell ref="CD88:CE88"/>
    <mergeCell ref="CF88:CG88"/>
    <mergeCell ref="CH88:CI88"/>
    <mergeCell ref="CJ88:CK88"/>
    <mergeCell ref="CL88:CM88"/>
    <mergeCell ref="CD85:CE85"/>
    <mergeCell ref="CF85:CG85"/>
    <mergeCell ref="CH85:CI85"/>
    <mergeCell ref="CJ85:CK85"/>
    <mergeCell ref="CL85:CM85"/>
    <mergeCell ref="CD86:CE86"/>
    <mergeCell ref="CF86:CG86"/>
    <mergeCell ref="CH86:CI86"/>
    <mergeCell ref="CJ86:CK86"/>
    <mergeCell ref="CL86:CM86"/>
    <mergeCell ref="CD83:CE83"/>
    <mergeCell ref="CF83:CG83"/>
    <mergeCell ref="CH83:CI83"/>
    <mergeCell ref="CJ83:CK83"/>
    <mergeCell ref="CL83:CM83"/>
    <mergeCell ref="CD84:CE84"/>
    <mergeCell ref="CF84:CG84"/>
    <mergeCell ref="CH84:CI84"/>
    <mergeCell ref="CJ84:CK84"/>
    <mergeCell ref="CL84:CM84"/>
    <mergeCell ref="CD81:CE81"/>
    <mergeCell ref="CF81:CG81"/>
    <mergeCell ref="CH81:CI81"/>
    <mergeCell ref="CJ81:CK81"/>
    <mergeCell ref="CL81:CM81"/>
    <mergeCell ref="CD82:CE82"/>
    <mergeCell ref="CF82:CG82"/>
    <mergeCell ref="CH82:CI82"/>
    <mergeCell ref="CJ82:CK82"/>
    <mergeCell ref="CL82:CM82"/>
    <mergeCell ref="CD79:CE79"/>
    <mergeCell ref="CF79:CG79"/>
    <mergeCell ref="CH79:CI79"/>
    <mergeCell ref="CJ79:CK79"/>
    <mergeCell ref="CL79:CM79"/>
    <mergeCell ref="CD80:CE80"/>
    <mergeCell ref="CF80:CG80"/>
    <mergeCell ref="CH80:CI80"/>
    <mergeCell ref="CJ80:CK80"/>
    <mergeCell ref="CL80:CM80"/>
    <mergeCell ref="CD77:CE77"/>
    <mergeCell ref="CF77:CG77"/>
    <mergeCell ref="CH77:CI77"/>
    <mergeCell ref="CJ77:CK77"/>
    <mergeCell ref="CL77:CM77"/>
    <mergeCell ref="CD78:CE78"/>
    <mergeCell ref="CF78:CG78"/>
    <mergeCell ref="CH78:CI78"/>
    <mergeCell ref="CJ78:CK78"/>
    <mergeCell ref="CL78:CM78"/>
    <mergeCell ref="CD75:CE75"/>
    <mergeCell ref="CF75:CG75"/>
    <mergeCell ref="CH75:CI75"/>
    <mergeCell ref="CJ75:CK75"/>
    <mergeCell ref="CL75:CM75"/>
    <mergeCell ref="CD76:CE76"/>
    <mergeCell ref="CF76:CG76"/>
    <mergeCell ref="CH76:CI76"/>
    <mergeCell ref="CJ76:CK76"/>
    <mergeCell ref="CL76:CM76"/>
    <mergeCell ref="CD73:CE73"/>
    <mergeCell ref="CF73:CG73"/>
    <mergeCell ref="CH73:CI73"/>
    <mergeCell ref="CJ73:CK73"/>
    <mergeCell ref="CL73:CM73"/>
    <mergeCell ref="CD74:CE74"/>
    <mergeCell ref="CF74:CG74"/>
    <mergeCell ref="CH74:CI74"/>
    <mergeCell ref="CJ74:CK74"/>
    <mergeCell ref="CL74:CM74"/>
    <mergeCell ref="CD71:CE71"/>
    <mergeCell ref="CF71:CG71"/>
    <mergeCell ref="CH71:CI71"/>
    <mergeCell ref="CJ71:CK71"/>
    <mergeCell ref="CL71:CM71"/>
    <mergeCell ref="CD72:CE72"/>
    <mergeCell ref="CF72:CG72"/>
    <mergeCell ref="CH72:CI72"/>
    <mergeCell ref="CJ72:CK72"/>
    <mergeCell ref="CL72:CM72"/>
    <mergeCell ref="CD69:CE69"/>
    <mergeCell ref="CF69:CG69"/>
    <mergeCell ref="CH69:CI69"/>
    <mergeCell ref="CJ69:CK69"/>
    <mergeCell ref="CL69:CM69"/>
    <mergeCell ref="CD70:CE70"/>
    <mergeCell ref="CF70:CG70"/>
    <mergeCell ref="CH70:CI70"/>
    <mergeCell ref="CJ70:CK70"/>
    <mergeCell ref="CL70:CM70"/>
    <mergeCell ref="CD67:CE67"/>
    <mergeCell ref="CF67:CG67"/>
    <mergeCell ref="CH67:CI67"/>
    <mergeCell ref="CJ67:CK67"/>
    <mergeCell ref="CL67:CM67"/>
    <mergeCell ref="CD68:CE68"/>
    <mergeCell ref="CF68:CG68"/>
    <mergeCell ref="CH68:CI68"/>
    <mergeCell ref="CJ68:CK68"/>
    <mergeCell ref="CL68:CM68"/>
    <mergeCell ref="CD65:CE65"/>
    <mergeCell ref="CF65:CG65"/>
    <mergeCell ref="CH65:CI65"/>
    <mergeCell ref="CJ65:CK65"/>
    <mergeCell ref="CL65:CM65"/>
    <mergeCell ref="CD66:CE66"/>
    <mergeCell ref="CF66:CG66"/>
    <mergeCell ref="CH66:CI66"/>
    <mergeCell ref="CJ66:CK66"/>
    <mergeCell ref="CL66:CM66"/>
    <mergeCell ref="CD63:CE63"/>
    <mergeCell ref="CF63:CG63"/>
    <mergeCell ref="CH63:CI63"/>
    <mergeCell ref="CJ63:CK63"/>
    <mergeCell ref="CL63:CM63"/>
    <mergeCell ref="CD64:CE64"/>
    <mergeCell ref="CF64:CG64"/>
    <mergeCell ref="CH64:CI64"/>
    <mergeCell ref="CJ64:CK64"/>
    <mergeCell ref="CL64:CM64"/>
    <mergeCell ref="CD61:CE61"/>
    <mergeCell ref="CF61:CG61"/>
    <mergeCell ref="CH61:CI61"/>
    <mergeCell ref="CJ61:CK61"/>
    <mergeCell ref="CL61:CM61"/>
    <mergeCell ref="CD62:CE62"/>
    <mergeCell ref="CF62:CG62"/>
    <mergeCell ref="CH62:CI62"/>
    <mergeCell ref="CJ62:CK62"/>
    <mergeCell ref="CL62:CM62"/>
    <mergeCell ref="CD59:CE59"/>
    <mergeCell ref="CF59:CG59"/>
    <mergeCell ref="CH59:CI59"/>
    <mergeCell ref="CJ59:CK59"/>
    <mergeCell ref="CL59:CM59"/>
    <mergeCell ref="CD60:CE60"/>
    <mergeCell ref="CF60:CG60"/>
    <mergeCell ref="CH60:CI60"/>
    <mergeCell ref="CJ60:CK60"/>
    <mergeCell ref="CL60:CM60"/>
    <mergeCell ref="CD57:CE57"/>
    <mergeCell ref="CF57:CG57"/>
    <mergeCell ref="CH57:CI57"/>
    <mergeCell ref="CJ57:CK57"/>
    <mergeCell ref="CL57:CM57"/>
    <mergeCell ref="CD58:CE58"/>
    <mergeCell ref="CF58:CG58"/>
    <mergeCell ref="CH58:CI58"/>
    <mergeCell ref="CJ58:CK58"/>
    <mergeCell ref="CL58:CM58"/>
    <mergeCell ref="CD55:CE55"/>
    <mergeCell ref="CF55:CG55"/>
    <mergeCell ref="CH55:CI55"/>
    <mergeCell ref="CJ55:CK55"/>
    <mergeCell ref="CL55:CM55"/>
    <mergeCell ref="CD56:CE56"/>
    <mergeCell ref="CF56:CG56"/>
    <mergeCell ref="CH56:CI56"/>
    <mergeCell ref="CJ56:CK56"/>
    <mergeCell ref="CL56:CM56"/>
    <mergeCell ref="CD53:CE53"/>
    <mergeCell ref="CF53:CG53"/>
    <mergeCell ref="CH53:CI53"/>
    <mergeCell ref="CJ53:CK53"/>
    <mergeCell ref="CL53:CM53"/>
    <mergeCell ref="CD54:CE54"/>
    <mergeCell ref="CF54:CG54"/>
    <mergeCell ref="CH54:CI54"/>
    <mergeCell ref="CJ54:CK54"/>
    <mergeCell ref="CL54:CM54"/>
    <mergeCell ref="CD51:CE51"/>
    <mergeCell ref="CF51:CG51"/>
    <mergeCell ref="CH51:CI51"/>
    <mergeCell ref="CJ51:CK51"/>
    <mergeCell ref="CL51:CM51"/>
    <mergeCell ref="CD52:CE52"/>
    <mergeCell ref="CF52:CG52"/>
    <mergeCell ref="CH52:CI52"/>
    <mergeCell ref="CJ52:CK52"/>
    <mergeCell ref="CL52:CM52"/>
    <mergeCell ref="CD49:CE49"/>
    <mergeCell ref="CF49:CG49"/>
    <mergeCell ref="CH49:CI49"/>
    <mergeCell ref="CJ49:CK49"/>
    <mergeCell ref="CL49:CM49"/>
    <mergeCell ref="CD50:CE50"/>
    <mergeCell ref="CF50:CG50"/>
    <mergeCell ref="CH50:CI50"/>
    <mergeCell ref="CJ50:CK50"/>
    <mergeCell ref="CL50:CM50"/>
    <mergeCell ref="CD47:CE47"/>
    <mergeCell ref="CF47:CG47"/>
    <mergeCell ref="CH47:CI47"/>
    <mergeCell ref="CJ47:CK47"/>
    <mergeCell ref="CL47:CM47"/>
    <mergeCell ref="CD48:CE48"/>
    <mergeCell ref="CF48:CG48"/>
    <mergeCell ref="CH48:CI48"/>
    <mergeCell ref="CJ48:CK48"/>
    <mergeCell ref="CL48:CM48"/>
    <mergeCell ref="CD45:CE45"/>
    <mergeCell ref="CF45:CG45"/>
    <mergeCell ref="CH45:CI45"/>
    <mergeCell ref="CJ45:CK45"/>
    <mergeCell ref="CL45:CM45"/>
    <mergeCell ref="CD46:CE46"/>
    <mergeCell ref="CF46:CG46"/>
    <mergeCell ref="CH46:CI46"/>
    <mergeCell ref="CJ46:CK46"/>
    <mergeCell ref="CL46:CM46"/>
    <mergeCell ref="CD43:CE43"/>
    <mergeCell ref="CF43:CG43"/>
    <mergeCell ref="CH43:CI43"/>
    <mergeCell ref="CJ43:CK43"/>
    <mergeCell ref="CL43:CM43"/>
    <mergeCell ref="CD44:CE44"/>
    <mergeCell ref="CF44:CG44"/>
    <mergeCell ref="CH44:CI44"/>
    <mergeCell ref="CJ44:CK44"/>
    <mergeCell ref="CL44:CM44"/>
    <mergeCell ref="CD41:CE41"/>
    <mergeCell ref="CF41:CG41"/>
    <mergeCell ref="CH41:CI41"/>
    <mergeCell ref="CJ41:CK41"/>
    <mergeCell ref="CL41:CM41"/>
    <mergeCell ref="CD42:CE42"/>
    <mergeCell ref="CF42:CG42"/>
    <mergeCell ref="CH42:CI42"/>
    <mergeCell ref="CJ42:CK42"/>
    <mergeCell ref="CL42:CM42"/>
    <mergeCell ref="CD39:CE39"/>
    <mergeCell ref="CF39:CG39"/>
    <mergeCell ref="CH39:CI39"/>
    <mergeCell ref="CJ39:CK39"/>
    <mergeCell ref="CL39:CM39"/>
    <mergeCell ref="CD40:CE40"/>
    <mergeCell ref="CF40:CG40"/>
    <mergeCell ref="CH40:CI40"/>
    <mergeCell ref="CJ40:CK40"/>
    <mergeCell ref="CL40:CM40"/>
    <mergeCell ref="CD37:CE37"/>
    <mergeCell ref="CF37:CG37"/>
    <mergeCell ref="CH37:CI37"/>
    <mergeCell ref="CJ37:CK37"/>
    <mergeCell ref="CL37:CM37"/>
    <mergeCell ref="CD38:CE38"/>
    <mergeCell ref="CF38:CG38"/>
    <mergeCell ref="CH38:CI38"/>
    <mergeCell ref="CJ38:CK38"/>
    <mergeCell ref="CL38:CM38"/>
    <mergeCell ref="CD35:CE35"/>
    <mergeCell ref="CF35:CG35"/>
    <mergeCell ref="CH35:CI35"/>
    <mergeCell ref="CJ35:CK35"/>
    <mergeCell ref="CL35:CM35"/>
    <mergeCell ref="CD36:CE36"/>
    <mergeCell ref="CF36:CG36"/>
    <mergeCell ref="CH36:CI36"/>
    <mergeCell ref="CJ36:CK36"/>
    <mergeCell ref="CL36:CM36"/>
    <mergeCell ref="CD33:CE33"/>
    <mergeCell ref="CF33:CG33"/>
    <mergeCell ref="CH33:CI33"/>
    <mergeCell ref="CJ33:CK33"/>
    <mergeCell ref="CL33:CM33"/>
    <mergeCell ref="CD34:CE34"/>
    <mergeCell ref="CF34:CG34"/>
    <mergeCell ref="CH34:CI34"/>
    <mergeCell ref="CJ34:CK34"/>
    <mergeCell ref="CL34:CM34"/>
    <mergeCell ref="CD31:CE31"/>
    <mergeCell ref="CF31:CG31"/>
    <mergeCell ref="CH31:CI31"/>
    <mergeCell ref="CJ31:CK31"/>
    <mergeCell ref="CL31:CM31"/>
    <mergeCell ref="CD32:CE32"/>
    <mergeCell ref="CF32:CG32"/>
    <mergeCell ref="CH32:CI32"/>
    <mergeCell ref="CJ32:CK32"/>
    <mergeCell ref="CL32:CM32"/>
    <mergeCell ref="CD29:CE29"/>
    <mergeCell ref="CF29:CG29"/>
    <mergeCell ref="CH29:CI29"/>
    <mergeCell ref="CJ29:CK29"/>
    <mergeCell ref="CL29:CM29"/>
    <mergeCell ref="CD30:CE30"/>
    <mergeCell ref="CF30:CG30"/>
    <mergeCell ref="CH30:CI30"/>
    <mergeCell ref="CJ30:CK30"/>
    <mergeCell ref="CL30:CM30"/>
    <mergeCell ref="CD27:CE27"/>
    <mergeCell ref="CF27:CG27"/>
    <mergeCell ref="CH27:CI27"/>
    <mergeCell ref="CJ27:CK27"/>
    <mergeCell ref="CL27:CM27"/>
    <mergeCell ref="CD28:CE28"/>
    <mergeCell ref="CF28:CG28"/>
    <mergeCell ref="CH28:CI28"/>
    <mergeCell ref="CJ28:CK28"/>
    <mergeCell ref="CL28:CM28"/>
    <mergeCell ref="CD25:CE25"/>
    <mergeCell ref="CF25:CG25"/>
    <mergeCell ref="CH25:CI25"/>
    <mergeCell ref="CJ25:CK25"/>
    <mergeCell ref="CL25:CM25"/>
    <mergeCell ref="CD26:CE26"/>
    <mergeCell ref="CF26:CG26"/>
    <mergeCell ref="CH26:CI26"/>
    <mergeCell ref="CJ26:CK26"/>
    <mergeCell ref="CL26:CM26"/>
    <mergeCell ref="CD23:CE23"/>
    <mergeCell ref="CF23:CG23"/>
    <mergeCell ref="CH23:CI23"/>
    <mergeCell ref="CJ23:CK23"/>
    <mergeCell ref="CL23:CM23"/>
    <mergeCell ref="CD24:CE24"/>
    <mergeCell ref="CF24:CG24"/>
    <mergeCell ref="CH24:CI24"/>
    <mergeCell ref="CJ24:CK24"/>
    <mergeCell ref="CL24:CM24"/>
    <mergeCell ref="CC19:CC21"/>
    <mergeCell ref="CD19:CM19"/>
    <mergeCell ref="BO20:BP20"/>
    <mergeCell ref="BQ20:BR20"/>
    <mergeCell ref="CJ20:CK21"/>
    <mergeCell ref="CL20:CM21"/>
    <mergeCell ref="CD22:CE22"/>
    <mergeCell ref="CF22:CG22"/>
    <mergeCell ref="CH22:CI22"/>
    <mergeCell ref="CJ22:CK22"/>
    <mergeCell ref="CL22:CM22"/>
    <mergeCell ref="BW20:BX20"/>
    <mergeCell ref="BY20:BZ20"/>
    <mergeCell ref="CA20:CB20"/>
    <mergeCell ref="CD20:CE21"/>
    <mergeCell ref="CF20:CG21"/>
    <mergeCell ref="CH20:CI21"/>
    <mergeCell ref="AN19:AN21"/>
    <mergeCell ref="AO19:AO21"/>
    <mergeCell ref="AP19:AP21"/>
    <mergeCell ref="AQ19:AQ21"/>
    <mergeCell ref="CW19:CW21"/>
    <mergeCell ref="CX19:CY20"/>
    <mergeCell ref="CZ19:CZ21"/>
    <mergeCell ref="DA19:DB20"/>
    <mergeCell ref="AG20:AG21"/>
    <mergeCell ref="AH20:AH21"/>
    <mergeCell ref="AI20:AI21"/>
    <mergeCell ref="BI20:BJ20"/>
    <mergeCell ref="BK20:BL20"/>
    <mergeCell ref="BM20:BN20"/>
    <mergeCell ref="CN19:CN21"/>
    <mergeCell ref="CO19:CP20"/>
    <mergeCell ref="CQ19:CQ21"/>
    <mergeCell ref="CR19:CS20"/>
    <mergeCell ref="CT19:CT21"/>
    <mergeCell ref="CU19:CV20"/>
    <mergeCell ref="BF19:BG20"/>
    <mergeCell ref="BH19:BH21"/>
    <mergeCell ref="BI19:BR19"/>
    <mergeCell ref="BS19:CB19"/>
    <mergeCell ref="CN18:DB18"/>
    <mergeCell ref="DC18:DC21"/>
    <mergeCell ref="AR19:AR21"/>
    <mergeCell ref="AS19:AS21"/>
    <mergeCell ref="AT19:AU20"/>
    <mergeCell ref="AV19:AV21"/>
    <mergeCell ref="S1:W1"/>
    <mergeCell ref="AL17:AP17"/>
    <mergeCell ref="D19:G20"/>
    <mergeCell ref="H19:K20"/>
    <mergeCell ref="L19:O20"/>
    <mergeCell ref="P19:S20"/>
    <mergeCell ref="T19:V20"/>
    <mergeCell ref="W19:W21"/>
    <mergeCell ref="AQ18:AR18"/>
    <mergeCell ref="AS18:BG18"/>
    <mergeCell ref="BH18:BR18"/>
    <mergeCell ref="AD19:AD21"/>
    <mergeCell ref="AE19:AE21"/>
    <mergeCell ref="AF19:AF21"/>
    <mergeCell ref="AG19:AI19"/>
    <mergeCell ref="AJ19:AJ21"/>
    <mergeCell ref="AK19:AK21"/>
    <mergeCell ref="X19:X21"/>
    <mergeCell ref="A18:A21"/>
    <mergeCell ref="B18:B21"/>
    <mergeCell ref="C18:C21"/>
    <mergeCell ref="D18:V18"/>
    <mergeCell ref="W18:AB18"/>
    <mergeCell ref="AC18:AF18"/>
    <mergeCell ref="AG18:AI18"/>
    <mergeCell ref="AJ18:AP18"/>
    <mergeCell ref="BS18:CM18"/>
    <mergeCell ref="Y19:Y21"/>
    <mergeCell ref="Z19:Z21"/>
    <mergeCell ref="AA19:AA21"/>
    <mergeCell ref="AB19:AB21"/>
    <mergeCell ref="AC19:AC21"/>
    <mergeCell ref="BS20:BT20"/>
    <mergeCell ref="BU20:BV20"/>
    <mergeCell ref="AW19:AX20"/>
    <mergeCell ref="AY19:AY21"/>
    <mergeCell ref="AZ19:BA20"/>
    <mergeCell ref="BB19:BB21"/>
    <mergeCell ref="BC19:BD20"/>
    <mergeCell ref="BE19:BE21"/>
    <mergeCell ref="AL19:AL21"/>
    <mergeCell ref="AM19:AM21"/>
  </mergeCells>
  <dataValidations count="12"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T130 R130 H130 F130 D130 J130 L130 N130 P130 V130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K133:CL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N133:BO133"/>
    <dataValidation allowBlank="1" showInputMessage="1" showErrorMessage="1" promptTitle="ASISTENTES MSD" prompt="Para obtener el GRAN TOTAL del apartado ASISTENTES  se suman  los totales de las diez celdas de la última fila. " sqref="BX133:BY133"/>
    <dataValidation allowBlank="1" showInputMessage="1" showErrorMessage="1" promptTitle="OCUPACIÓN" prompt="Para obtener el GRAN TOTAL del apartado OCUPACIÓN , se suman  los totales de las cuatro celdas sombreadas." sqref="AE132:AF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N132:R133"/>
    <dataValidation allowBlank="1" showInputMessage="1" showErrorMessage="1" promptTitle="NIVEL ACADÉMICO" prompt="Para obtener el GRAN TOTAL del apartado NIVEL ACADÉMICO, se suman  los totales de las seis celdas sombreadas. " sqref="Z132:AA133"/>
    <dataValidation allowBlank="1" showErrorMessage="1" sqref="CD133:CE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C133:BD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W133:AX133"/>
    <dataValidation allowBlank="1" showInputMessage="1" showErrorMessage="1" promptTitle="ACTIVIDADES  " prompt="Para obtener el GRAN TOTAL de las  ACTIVIDADES Artísticas y Culturales , se suman  los totales de las cinco celdas de la última fila._x000a_" sqref="CR133:CS133"/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X133:CY133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39"/>
  <sheetViews>
    <sheetView showGridLines="0" topLeftCell="BC15" workbookViewId="0">
      <selection activeCell="AG139" sqref="AG139"/>
    </sheetView>
  </sheetViews>
  <sheetFormatPr baseColWidth="10" defaultColWidth="11.42578125" defaultRowHeight="15" x14ac:dyDescent="0.25"/>
  <cols>
    <col min="1" max="1" width="11.42578125" style="151" customWidth="1"/>
    <col min="2" max="2" width="18.140625" style="2" customWidth="1"/>
    <col min="3" max="3" width="9.42578125" style="2" customWidth="1"/>
    <col min="4" max="21" width="6.42578125" style="2" customWidth="1"/>
    <col min="22" max="22" width="6.85546875" style="2" customWidth="1"/>
    <col min="23" max="23" width="12.5703125" style="2" customWidth="1"/>
    <col min="24" max="24" width="12.28515625" style="2" customWidth="1"/>
    <col min="25" max="25" width="12.85546875" style="2" customWidth="1"/>
    <col min="26" max="26" width="13.42578125" style="2" customWidth="1"/>
    <col min="27" max="27" width="13.5703125" style="2" customWidth="1"/>
    <col min="28" max="29" width="11.42578125" style="2"/>
    <col min="30" max="30" width="12.85546875" style="2" customWidth="1"/>
    <col min="31" max="31" width="12.7109375" style="2" customWidth="1"/>
    <col min="32" max="32" width="13.5703125" style="2" customWidth="1"/>
    <col min="33" max="33" width="13.28515625" style="2" customWidth="1"/>
    <col min="34" max="34" width="16.28515625" style="2" customWidth="1"/>
    <col min="35" max="35" width="16.140625" style="2" customWidth="1"/>
    <col min="36" max="36" width="15.140625" style="2" customWidth="1"/>
    <col min="37" max="37" width="13.7109375" style="2" customWidth="1"/>
    <col min="38" max="38" width="11.42578125" style="2"/>
    <col min="39" max="39" width="9.85546875" style="2" customWidth="1"/>
    <col min="40" max="41" width="11.42578125" style="2"/>
    <col min="42" max="42" width="10.28515625" style="2" customWidth="1"/>
    <col min="43" max="43" width="14.5703125" style="2" customWidth="1"/>
    <col min="44" max="45" width="13" style="2" customWidth="1"/>
    <col min="46" max="47" width="6.42578125" style="2" customWidth="1"/>
    <col min="48" max="48" width="11.42578125" style="2"/>
    <col min="49" max="50" width="6.42578125" style="2" customWidth="1"/>
    <col min="51" max="51" width="11.42578125" style="2"/>
    <col min="52" max="53" width="6.42578125" style="2" customWidth="1"/>
    <col min="54" max="54" width="12.5703125" style="2" customWidth="1"/>
    <col min="55" max="56" width="6.42578125" style="2" customWidth="1"/>
    <col min="57" max="57" width="11.42578125" style="2"/>
    <col min="58" max="59" width="6.42578125" style="2" customWidth="1"/>
    <col min="60" max="60" width="11.42578125" style="2"/>
    <col min="61" max="80" width="6.42578125" style="2" customWidth="1"/>
    <col min="81" max="81" width="11.42578125" style="2"/>
    <col min="82" max="91" width="6.42578125" style="2" customWidth="1"/>
    <col min="92" max="92" width="23.42578125" style="2" customWidth="1"/>
    <col min="107" max="107" width="48.7109375" customWidth="1"/>
  </cols>
  <sheetData>
    <row r="1" spans="1:24" ht="15.75" x14ac:dyDescent="0.25">
      <c r="A1" s="208"/>
      <c r="B1" s="206"/>
      <c r="C1" s="1"/>
      <c r="S1" s="334" t="s">
        <v>0</v>
      </c>
      <c r="T1" s="334"/>
      <c r="U1" s="334"/>
      <c r="V1" s="334"/>
      <c r="W1" s="334"/>
    </row>
    <row r="2" spans="1:24" ht="15.75" x14ac:dyDescent="0.25">
      <c r="A2" s="208"/>
      <c r="B2" s="206"/>
      <c r="C2" s="1"/>
      <c r="S2" s="3" t="s">
        <v>1</v>
      </c>
      <c r="T2" s="3"/>
      <c r="U2" s="3"/>
      <c r="V2" s="3"/>
      <c r="W2" s="3"/>
      <c r="X2" s="3"/>
    </row>
    <row r="3" spans="1:24" ht="15.75" x14ac:dyDescent="0.25">
      <c r="A3" s="208"/>
      <c r="B3" s="206"/>
      <c r="C3" s="1"/>
      <c r="L3" s="3"/>
      <c r="M3" s="3"/>
      <c r="N3" s="3"/>
      <c r="O3" s="3"/>
      <c r="P3" s="3"/>
      <c r="S3" s="3" t="s">
        <v>2</v>
      </c>
    </row>
    <row r="4" spans="1:24" s="2" customFormat="1" ht="15.75" x14ac:dyDescent="0.25">
      <c r="A4" s="208"/>
      <c r="B4" s="206"/>
      <c r="C4" s="1"/>
      <c r="L4" s="3"/>
      <c r="M4" s="3"/>
      <c r="N4" s="3"/>
      <c r="O4" s="3"/>
      <c r="P4" s="3"/>
      <c r="S4" s="3" t="s">
        <v>3</v>
      </c>
    </row>
    <row r="5" spans="1:24" s="2" customFormat="1" ht="21" customHeight="1" x14ac:dyDescent="0.25">
      <c r="A5" s="208"/>
      <c r="B5" s="206"/>
      <c r="C5" s="1"/>
    </row>
    <row r="6" spans="1:24" s="2" customFormat="1" x14ac:dyDescent="0.25">
      <c r="A6" s="208" t="s">
        <v>4</v>
      </c>
      <c r="B6" s="2" t="s">
        <v>5</v>
      </c>
    </row>
    <row r="7" spans="1:24" s="2" customFormat="1" x14ac:dyDescent="0.25">
      <c r="A7" s="151"/>
      <c r="B7" s="2" t="s">
        <v>6</v>
      </c>
    </row>
    <row r="8" spans="1:24" s="2" customFormat="1" x14ac:dyDescent="0.25">
      <c r="A8" s="151"/>
      <c r="B8" s="2" t="s">
        <v>7</v>
      </c>
    </row>
    <row r="9" spans="1:24" s="2" customFormat="1" x14ac:dyDescent="0.25">
      <c r="A9" s="151"/>
      <c r="B9" s="2" t="s">
        <v>8</v>
      </c>
    </row>
    <row r="10" spans="1:24" s="2" customFormat="1" x14ac:dyDescent="0.25">
      <c r="A10" s="151"/>
      <c r="B10" s="4" t="s">
        <v>9</v>
      </c>
    </row>
    <row r="11" spans="1:24" s="2" customFormat="1" x14ac:dyDescent="0.25">
      <c r="A11" s="151"/>
      <c r="B11" s="2" t="s">
        <v>10</v>
      </c>
    </row>
    <row r="12" spans="1:24" s="2" customFormat="1" x14ac:dyDescent="0.25">
      <c r="A12" s="151"/>
      <c r="B12" s="2" t="s">
        <v>11</v>
      </c>
    </row>
    <row r="13" spans="1:24" x14ac:dyDescent="0.25">
      <c r="B13" s="5" t="s">
        <v>12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4" s="2" customFormat="1" x14ac:dyDescent="0.25">
      <c r="A14" s="151"/>
      <c r="B14" s="5" t="s">
        <v>13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4" s="2" customFormat="1" x14ac:dyDescent="0.25">
      <c r="A15" s="151"/>
      <c r="B15" s="7" t="s">
        <v>14</v>
      </c>
    </row>
    <row r="16" spans="1:24" s="2" customFormat="1" x14ac:dyDescent="0.25">
      <c r="A16" s="151"/>
      <c r="B16" s="7"/>
    </row>
    <row r="17" spans="1:107" s="2" customFormat="1" ht="16.5" thickBot="1" x14ac:dyDescent="0.3">
      <c r="A17" s="209" t="s">
        <v>15</v>
      </c>
      <c r="E17" s="9"/>
      <c r="F17" s="9"/>
      <c r="G17" s="9"/>
      <c r="H17" s="9"/>
      <c r="I17" s="9"/>
      <c r="AL17" s="335"/>
      <c r="AM17" s="335"/>
      <c r="AN17" s="335"/>
      <c r="AO17" s="335"/>
      <c r="AP17" s="335"/>
    </row>
    <row r="18" spans="1:107" ht="36" customHeight="1" thickTop="1" thickBot="1" x14ac:dyDescent="0.3">
      <c r="A18" s="417" t="s">
        <v>16</v>
      </c>
      <c r="B18" s="391" t="s">
        <v>17</v>
      </c>
      <c r="C18" s="393" t="s">
        <v>18</v>
      </c>
      <c r="D18" s="396" t="s">
        <v>19</v>
      </c>
      <c r="E18" s="397"/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8" t="s">
        <v>20</v>
      </c>
      <c r="X18" s="399"/>
      <c r="Y18" s="399"/>
      <c r="Z18" s="399"/>
      <c r="AA18" s="399"/>
      <c r="AB18" s="400"/>
      <c r="AC18" s="401" t="s">
        <v>21</v>
      </c>
      <c r="AD18" s="402"/>
      <c r="AE18" s="402"/>
      <c r="AF18" s="402"/>
      <c r="AG18" s="403" t="s">
        <v>22</v>
      </c>
      <c r="AH18" s="404"/>
      <c r="AI18" s="405"/>
      <c r="AJ18" s="406" t="s">
        <v>23</v>
      </c>
      <c r="AK18" s="406"/>
      <c r="AL18" s="406"/>
      <c r="AM18" s="406"/>
      <c r="AN18" s="406"/>
      <c r="AO18" s="406"/>
      <c r="AP18" s="406"/>
      <c r="AQ18" s="299" t="s">
        <v>24</v>
      </c>
      <c r="AR18" s="300"/>
      <c r="AS18" s="301" t="s">
        <v>25</v>
      </c>
      <c r="AT18" s="302"/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3"/>
      <c r="BH18" s="304" t="s">
        <v>26</v>
      </c>
      <c r="BI18" s="305"/>
      <c r="BJ18" s="305"/>
      <c r="BK18" s="305"/>
      <c r="BL18" s="305"/>
      <c r="BM18" s="305"/>
      <c r="BN18" s="305"/>
      <c r="BO18" s="305"/>
      <c r="BP18" s="305"/>
      <c r="BQ18" s="305"/>
      <c r="BR18" s="306"/>
      <c r="BS18" s="407" t="s">
        <v>27</v>
      </c>
      <c r="BT18" s="408"/>
      <c r="BU18" s="408"/>
      <c r="BV18" s="408"/>
      <c r="BW18" s="408"/>
      <c r="BX18" s="408"/>
      <c r="BY18" s="408"/>
      <c r="BZ18" s="408"/>
      <c r="CA18" s="408"/>
      <c r="CB18" s="408"/>
      <c r="CC18" s="408"/>
      <c r="CD18" s="408"/>
      <c r="CE18" s="408"/>
      <c r="CF18" s="408"/>
      <c r="CG18" s="408"/>
      <c r="CH18" s="408"/>
      <c r="CI18" s="408"/>
      <c r="CJ18" s="408"/>
      <c r="CK18" s="408"/>
      <c r="CL18" s="408"/>
      <c r="CM18" s="408"/>
      <c r="CN18" s="376" t="s">
        <v>28</v>
      </c>
      <c r="CO18" s="377"/>
      <c r="CP18" s="377"/>
      <c r="CQ18" s="377"/>
      <c r="CR18" s="377"/>
      <c r="CS18" s="377"/>
      <c r="CT18" s="377"/>
      <c r="CU18" s="377"/>
      <c r="CV18" s="377"/>
      <c r="CW18" s="377"/>
      <c r="CX18" s="377"/>
      <c r="CY18" s="377"/>
      <c r="CZ18" s="377"/>
      <c r="DA18" s="377"/>
      <c r="DB18" s="378"/>
      <c r="DC18" s="379" t="s">
        <v>29</v>
      </c>
    </row>
    <row r="19" spans="1:107" ht="15.75" customHeight="1" thickBot="1" x14ac:dyDescent="0.3">
      <c r="A19" s="418"/>
      <c r="B19" s="392"/>
      <c r="C19" s="394"/>
      <c r="D19" s="288" t="s">
        <v>30</v>
      </c>
      <c r="E19" s="289"/>
      <c r="F19" s="289"/>
      <c r="G19" s="290"/>
      <c r="H19" s="288" t="s">
        <v>31</v>
      </c>
      <c r="I19" s="289"/>
      <c r="J19" s="289"/>
      <c r="K19" s="290"/>
      <c r="L19" s="288" t="s">
        <v>32</v>
      </c>
      <c r="M19" s="289"/>
      <c r="N19" s="289"/>
      <c r="O19" s="290"/>
      <c r="P19" s="288" t="s">
        <v>33</v>
      </c>
      <c r="Q19" s="289"/>
      <c r="R19" s="289"/>
      <c r="S19" s="290"/>
      <c r="T19" s="288" t="s">
        <v>34</v>
      </c>
      <c r="U19" s="289"/>
      <c r="V19" s="289"/>
      <c r="W19" s="296" t="s">
        <v>35</v>
      </c>
      <c r="X19" s="318" t="s">
        <v>36</v>
      </c>
      <c r="Y19" s="318" t="s">
        <v>37</v>
      </c>
      <c r="Z19" s="409" t="s">
        <v>38</v>
      </c>
      <c r="AA19" s="318" t="s">
        <v>39</v>
      </c>
      <c r="AB19" s="412" t="s">
        <v>40</v>
      </c>
      <c r="AC19" s="415" t="s">
        <v>41</v>
      </c>
      <c r="AD19" s="307" t="s">
        <v>42</v>
      </c>
      <c r="AE19" s="309" t="s">
        <v>43</v>
      </c>
      <c r="AF19" s="307" t="s">
        <v>44</v>
      </c>
      <c r="AG19" s="311" t="s">
        <v>45</v>
      </c>
      <c r="AH19" s="312"/>
      <c r="AI19" s="313"/>
      <c r="AJ19" s="314" t="s">
        <v>46</v>
      </c>
      <c r="AK19" s="316" t="s">
        <v>47</v>
      </c>
      <c r="AL19" s="316" t="s">
        <v>48</v>
      </c>
      <c r="AM19" s="316" t="s">
        <v>49</v>
      </c>
      <c r="AN19" s="321" t="s">
        <v>50</v>
      </c>
      <c r="AO19" s="321" t="s">
        <v>51</v>
      </c>
      <c r="AP19" s="323" t="s">
        <v>52</v>
      </c>
      <c r="AQ19" s="325" t="s">
        <v>53</v>
      </c>
      <c r="AR19" s="382" t="s">
        <v>54</v>
      </c>
      <c r="AS19" s="385" t="s">
        <v>55</v>
      </c>
      <c r="AT19" s="372" t="s">
        <v>56</v>
      </c>
      <c r="AU19" s="373"/>
      <c r="AV19" s="369" t="s">
        <v>57</v>
      </c>
      <c r="AW19" s="372" t="s">
        <v>56</v>
      </c>
      <c r="AX19" s="344"/>
      <c r="AY19" s="369" t="s">
        <v>58</v>
      </c>
      <c r="AZ19" s="372" t="s">
        <v>56</v>
      </c>
      <c r="BA19" s="373"/>
      <c r="BB19" s="369" t="s">
        <v>59</v>
      </c>
      <c r="BC19" s="372" t="s">
        <v>56</v>
      </c>
      <c r="BD19" s="373"/>
      <c r="BE19" s="369" t="s">
        <v>60</v>
      </c>
      <c r="BF19" s="343" t="s">
        <v>56</v>
      </c>
      <c r="BG19" s="344"/>
      <c r="BH19" s="347" t="s">
        <v>61</v>
      </c>
      <c r="BI19" s="350" t="s">
        <v>56</v>
      </c>
      <c r="BJ19" s="351"/>
      <c r="BK19" s="351"/>
      <c r="BL19" s="351"/>
      <c r="BM19" s="351"/>
      <c r="BN19" s="351"/>
      <c r="BO19" s="351"/>
      <c r="BP19" s="351"/>
      <c r="BQ19" s="351"/>
      <c r="BR19" s="352"/>
      <c r="BS19" s="353" t="s">
        <v>56</v>
      </c>
      <c r="BT19" s="354"/>
      <c r="BU19" s="354"/>
      <c r="BV19" s="354"/>
      <c r="BW19" s="354"/>
      <c r="BX19" s="354"/>
      <c r="BY19" s="354"/>
      <c r="BZ19" s="354"/>
      <c r="CA19" s="354"/>
      <c r="CB19" s="355"/>
      <c r="CC19" s="356" t="s">
        <v>62</v>
      </c>
      <c r="CD19" s="359" t="s">
        <v>63</v>
      </c>
      <c r="CE19" s="359"/>
      <c r="CF19" s="359"/>
      <c r="CG19" s="359"/>
      <c r="CH19" s="359"/>
      <c r="CI19" s="359"/>
      <c r="CJ19" s="359"/>
      <c r="CK19" s="359"/>
      <c r="CL19" s="359"/>
      <c r="CM19" s="360"/>
      <c r="CN19" s="336" t="s">
        <v>55</v>
      </c>
      <c r="CO19" s="339" t="s">
        <v>56</v>
      </c>
      <c r="CP19" s="340"/>
      <c r="CQ19" s="336" t="s">
        <v>57</v>
      </c>
      <c r="CR19" s="339" t="s">
        <v>56</v>
      </c>
      <c r="CS19" s="340"/>
      <c r="CT19" s="336" t="s">
        <v>58</v>
      </c>
      <c r="CU19" s="339" t="s">
        <v>56</v>
      </c>
      <c r="CV19" s="340"/>
      <c r="CW19" s="336" t="s">
        <v>59</v>
      </c>
      <c r="CX19" s="339" t="s">
        <v>56</v>
      </c>
      <c r="CY19" s="340"/>
      <c r="CZ19" s="336" t="s">
        <v>60</v>
      </c>
      <c r="DA19" s="339" t="s">
        <v>56</v>
      </c>
      <c r="DB19" s="340"/>
      <c r="DC19" s="380"/>
    </row>
    <row r="20" spans="1:107" ht="37.5" customHeight="1" thickBot="1" x14ac:dyDescent="0.3">
      <c r="A20" s="418"/>
      <c r="B20" s="392"/>
      <c r="C20" s="394"/>
      <c r="D20" s="291"/>
      <c r="E20" s="292"/>
      <c r="F20" s="292"/>
      <c r="G20" s="293"/>
      <c r="H20" s="291"/>
      <c r="I20" s="292"/>
      <c r="J20" s="292"/>
      <c r="K20" s="293"/>
      <c r="L20" s="291"/>
      <c r="M20" s="292"/>
      <c r="N20" s="292"/>
      <c r="O20" s="293"/>
      <c r="P20" s="291"/>
      <c r="Q20" s="292"/>
      <c r="R20" s="292"/>
      <c r="S20" s="293"/>
      <c r="T20" s="294"/>
      <c r="U20" s="295"/>
      <c r="V20" s="295"/>
      <c r="W20" s="297"/>
      <c r="X20" s="319"/>
      <c r="Y20" s="319"/>
      <c r="Z20" s="410"/>
      <c r="AA20" s="319"/>
      <c r="AB20" s="413"/>
      <c r="AC20" s="416"/>
      <c r="AD20" s="308"/>
      <c r="AE20" s="310"/>
      <c r="AF20" s="308"/>
      <c r="AG20" s="328" t="s">
        <v>64</v>
      </c>
      <c r="AH20" s="328" t="s">
        <v>65</v>
      </c>
      <c r="AI20" s="330" t="s">
        <v>66</v>
      </c>
      <c r="AJ20" s="315"/>
      <c r="AK20" s="317"/>
      <c r="AL20" s="317"/>
      <c r="AM20" s="317"/>
      <c r="AN20" s="322"/>
      <c r="AO20" s="322"/>
      <c r="AP20" s="324"/>
      <c r="AQ20" s="326"/>
      <c r="AR20" s="383"/>
      <c r="AS20" s="386"/>
      <c r="AT20" s="374"/>
      <c r="AU20" s="375"/>
      <c r="AV20" s="370"/>
      <c r="AW20" s="374"/>
      <c r="AX20" s="346"/>
      <c r="AY20" s="370"/>
      <c r="AZ20" s="374"/>
      <c r="BA20" s="375"/>
      <c r="BB20" s="370"/>
      <c r="BC20" s="374"/>
      <c r="BD20" s="375"/>
      <c r="BE20" s="370"/>
      <c r="BF20" s="345"/>
      <c r="BG20" s="346"/>
      <c r="BH20" s="348"/>
      <c r="BI20" s="332" t="s">
        <v>67</v>
      </c>
      <c r="BJ20" s="333"/>
      <c r="BK20" s="332" t="s">
        <v>68</v>
      </c>
      <c r="BL20" s="333"/>
      <c r="BM20" s="332" t="s">
        <v>69</v>
      </c>
      <c r="BN20" s="333"/>
      <c r="BO20" s="361" t="s">
        <v>70</v>
      </c>
      <c r="BP20" s="362"/>
      <c r="BQ20" s="332" t="s">
        <v>71</v>
      </c>
      <c r="BR20" s="333"/>
      <c r="BS20" s="283" t="s">
        <v>67</v>
      </c>
      <c r="BT20" s="280"/>
      <c r="BU20" s="279" t="s">
        <v>68</v>
      </c>
      <c r="BV20" s="280"/>
      <c r="BW20" s="279" t="s">
        <v>69</v>
      </c>
      <c r="BX20" s="280"/>
      <c r="BY20" s="281" t="s">
        <v>70</v>
      </c>
      <c r="BZ20" s="282"/>
      <c r="CA20" s="279" t="s">
        <v>71</v>
      </c>
      <c r="CB20" s="283"/>
      <c r="CC20" s="357"/>
      <c r="CD20" s="284" t="s">
        <v>67</v>
      </c>
      <c r="CE20" s="285"/>
      <c r="CF20" s="284" t="s">
        <v>68</v>
      </c>
      <c r="CG20" s="285"/>
      <c r="CH20" s="284" t="s">
        <v>69</v>
      </c>
      <c r="CI20" s="285"/>
      <c r="CJ20" s="363" t="s">
        <v>70</v>
      </c>
      <c r="CK20" s="364"/>
      <c r="CL20" s="284" t="s">
        <v>71</v>
      </c>
      <c r="CM20" s="367"/>
      <c r="CN20" s="337"/>
      <c r="CO20" s="341"/>
      <c r="CP20" s="342"/>
      <c r="CQ20" s="337"/>
      <c r="CR20" s="341"/>
      <c r="CS20" s="342"/>
      <c r="CT20" s="337"/>
      <c r="CU20" s="341"/>
      <c r="CV20" s="342"/>
      <c r="CW20" s="337"/>
      <c r="CX20" s="341"/>
      <c r="CY20" s="342"/>
      <c r="CZ20" s="337"/>
      <c r="DA20" s="341"/>
      <c r="DB20" s="342"/>
      <c r="DC20" s="380"/>
    </row>
    <row r="21" spans="1:107" ht="15.75" thickBot="1" x14ac:dyDescent="0.3">
      <c r="A21" s="419"/>
      <c r="B21" s="392"/>
      <c r="C21" s="395"/>
      <c r="D21" s="10" t="s">
        <v>72</v>
      </c>
      <c r="E21" s="11"/>
      <c r="F21" s="10" t="s">
        <v>73</v>
      </c>
      <c r="G21" s="10"/>
      <c r="H21" s="12" t="s">
        <v>72</v>
      </c>
      <c r="I21" s="11"/>
      <c r="J21" s="10" t="s">
        <v>73</v>
      </c>
      <c r="K21" s="10"/>
      <c r="L21" s="12" t="s">
        <v>72</v>
      </c>
      <c r="M21" s="11"/>
      <c r="N21" s="10" t="s">
        <v>73</v>
      </c>
      <c r="O21" s="10"/>
      <c r="P21" s="12" t="s">
        <v>72</v>
      </c>
      <c r="Q21" s="11"/>
      <c r="R21" s="10" t="s">
        <v>73</v>
      </c>
      <c r="S21" s="10"/>
      <c r="T21" s="12" t="s">
        <v>72</v>
      </c>
      <c r="U21" s="11"/>
      <c r="V21" s="10" t="s">
        <v>73</v>
      </c>
      <c r="W21" s="298"/>
      <c r="X21" s="320"/>
      <c r="Y21" s="320"/>
      <c r="Z21" s="411"/>
      <c r="AA21" s="320"/>
      <c r="AB21" s="414"/>
      <c r="AC21" s="416"/>
      <c r="AD21" s="308"/>
      <c r="AE21" s="310"/>
      <c r="AF21" s="308"/>
      <c r="AG21" s="329"/>
      <c r="AH21" s="329"/>
      <c r="AI21" s="331"/>
      <c r="AJ21" s="422"/>
      <c r="AK21" s="420"/>
      <c r="AL21" s="420"/>
      <c r="AM21" s="420"/>
      <c r="AN21" s="423"/>
      <c r="AO21" s="423"/>
      <c r="AP21" s="424"/>
      <c r="AQ21" s="425"/>
      <c r="AR21" s="421"/>
      <c r="AS21" s="387"/>
      <c r="AT21" s="13" t="s">
        <v>72</v>
      </c>
      <c r="AU21" s="13" t="s">
        <v>73</v>
      </c>
      <c r="AV21" s="371"/>
      <c r="AW21" s="13" t="s">
        <v>72</v>
      </c>
      <c r="AX21" s="14" t="s">
        <v>73</v>
      </c>
      <c r="AY21" s="371"/>
      <c r="AZ21" s="15" t="s">
        <v>72</v>
      </c>
      <c r="BA21" s="14" t="s">
        <v>73</v>
      </c>
      <c r="BB21" s="371"/>
      <c r="BC21" s="13" t="s">
        <v>72</v>
      </c>
      <c r="BD21" s="13" t="s">
        <v>73</v>
      </c>
      <c r="BE21" s="371"/>
      <c r="BF21" s="14" t="s">
        <v>72</v>
      </c>
      <c r="BG21" s="16" t="s">
        <v>73</v>
      </c>
      <c r="BH21" s="426"/>
      <c r="BI21" s="17" t="s">
        <v>72</v>
      </c>
      <c r="BJ21" s="17" t="s">
        <v>73</v>
      </c>
      <c r="BK21" s="18" t="s">
        <v>72</v>
      </c>
      <c r="BL21" s="207" t="s">
        <v>73</v>
      </c>
      <c r="BM21" s="18" t="s">
        <v>72</v>
      </c>
      <c r="BN21" s="18" t="s">
        <v>73</v>
      </c>
      <c r="BO21" s="18" t="s">
        <v>72</v>
      </c>
      <c r="BP21" s="18" t="s">
        <v>73</v>
      </c>
      <c r="BQ21" s="18" t="s">
        <v>72</v>
      </c>
      <c r="BR21" s="18" t="s">
        <v>73</v>
      </c>
      <c r="BS21" s="19" t="s">
        <v>72</v>
      </c>
      <c r="BT21" s="20" t="s">
        <v>73</v>
      </c>
      <c r="BU21" s="21" t="s">
        <v>72</v>
      </c>
      <c r="BV21" s="204" t="s">
        <v>73</v>
      </c>
      <c r="BW21" s="21" t="s">
        <v>72</v>
      </c>
      <c r="BX21" s="21" t="s">
        <v>73</v>
      </c>
      <c r="BY21" s="21" t="s">
        <v>72</v>
      </c>
      <c r="BZ21" s="21" t="s">
        <v>73</v>
      </c>
      <c r="CA21" s="21" t="s">
        <v>72</v>
      </c>
      <c r="CB21" s="205" t="s">
        <v>73</v>
      </c>
      <c r="CC21" s="358"/>
      <c r="CD21" s="286"/>
      <c r="CE21" s="287"/>
      <c r="CF21" s="286"/>
      <c r="CG21" s="287"/>
      <c r="CH21" s="286"/>
      <c r="CI21" s="287"/>
      <c r="CJ21" s="365"/>
      <c r="CK21" s="366"/>
      <c r="CL21" s="286"/>
      <c r="CM21" s="368"/>
      <c r="CN21" s="338"/>
      <c r="CO21" s="22" t="s">
        <v>72</v>
      </c>
      <c r="CP21" s="22" t="s">
        <v>73</v>
      </c>
      <c r="CQ21" s="338"/>
      <c r="CR21" s="22" t="s">
        <v>72</v>
      </c>
      <c r="CS21" s="23" t="s">
        <v>73</v>
      </c>
      <c r="CT21" s="338"/>
      <c r="CU21" s="24" t="s">
        <v>72</v>
      </c>
      <c r="CV21" s="23" t="s">
        <v>73</v>
      </c>
      <c r="CW21" s="338"/>
      <c r="CX21" s="22" t="s">
        <v>72</v>
      </c>
      <c r="CY21" s="22" t="s">
        <v>73</v>
      </c>
      <c r="CZ21" s="338"/>
      <c r="DA21" s="23" t="s">
        <v>72</v>
      </c>
      <c r="DB21" s="22" t="s">
        <v>73</v>
      </c>
      <c r="DC21" s="381"/>
    </row>
    <row r="22" spans="1:107" ht="16.5" thickTop="1" thickBot="1" x14ac:dyDescent="0.3">
      <c r="A22" s="213">
        <v>7573</v>
      </c>
      <c r="B22" s="25" t="s">
        <v>89</v>
      </c>
      <c r="C22" s="26">
        <v>2022</v>
      </c>
      <c r="D22" s="27">
        <v>3</v>
      </c>
      <c r="E22" s="28">
        <v>0</v>
      </c>
      <c r="F22" s="27">
        <v>1</v>
      </c>
      <c r="G22" s="28">
        <v>0</v>
      </c>
      <c r="H22" s="27">
        <v>1</v>
      </c>
      <c r="I22" s="28">
        <v>0</v>
      </c>
      <c r="J22" s="27">
        <v>2</v>
      </c>
      <c r="K22" s="28">
        <v>0</v>
      </c>
      <c r="L22" s="27">
        <v>5</v>
      </c>
      <c r="M22" s="28">
        <v>0</v>
      </c>
      <c r="N22" s="27">
        <v>1</v>
      </c>
      <c r="O22" s="28">
        <v>0</v>
      </c>
      <c r="P22" s="27">
        <v>2</v>
      </c>
      <c r="Q22" s="28">
        <v>0</v>
      </c>
      <c r="R22" s="27">
        <v>2</v>
      </c>
      <c r="S22" s="28">
        <v>0</v>
      </c>
      <c r="T22" s="27">
        <v>8</v>
      </c>
      <c r="U22" s="28">
        <v>0</v>
      </c>
      <c r="V22" s="27">
        <v>2</v>
      </c>
      <c r="W22" s="29">
        <v>7</v>
      </c>
      <c r="X22" s="29">
        <v>26</v>
      </c>
      <c r="Y22" s="29">
        <v>13</v>
      </c>
      <c r="Z22" s="29">
        <v>2</v>
      </c>
      <c r="AA22" s="29">
        <v>3</v>
      </c>
      <c r="AB22" s="29">
        <v>0</v>
      </c>
      <c r="AC22" s="29">
        <v>6</v>
      </c>
      <c r="AD22" s="29">
        <v>51</v>
      </c>
      <c r="AE22" s="29">
        <v>5</v>
      </c>
      <c r="AF22" s="29">
        <v>0</v>
      </c>
      <c r="AG22" s="30">
        <v>40</v>
      </c>
      <c r="AH22" s="30">
        <v>7</v>
      </c>
      <c r="AI22" s="30">
        <v>12</v>
      </c>
      <c r="AJ22" s="31">
        <v>0</v>
      </c>
      <c r="AK22" s="31">
        <v>0</v>
      </c>
      <c r="AL22" s="32">
        <v>0</v>
      </c>
      <c r="AM22" s="32">
        <v>0</v>
      </c>
      <c r="AN22" s="32">
        <v>0</v>
      </c>
      <c r="AO22" s="32">
        <v>0</v>
      </c>
      <c r="AP22" s="33">
        <v>0</v>
      </c>
      <c r="AQ22" s="30">
        <v>3</v>
      </c>
      <c r="AR22" s="34">
        <v>13</v>
      </c>
      <c r="AS22" s="35">
        <v>0</v>
      </c>
      <c r="AT22" s="36">
        <v>0</v>
      </c>
      <c r="AU22" s="37">
        <v>0</v>
      </c>
      <c r="AV22" s="35">
        <v>0</v>
      </c>
      <c r="AW22" s="36">
        <v>0</v>
      </c>
      <c r="AX22" s="37">
        <v>0</v>
      </c>
      <c r="AY22" s="35">
        <v>0</v>
      </c>
      <c r="AZ22" s="36">
        <v>0</v>
      </c>
      <c r="BA22" s="37">
        <v>0</v>
      </c>
      <c r="BB22" s="35">
        <v>0</v>
      </c>
      <c r="BC22" s="36">
        <v>0</v>
      </c>
      <c r="BD22" s="37">
        <v>0</v>
      </c>
      <c r="BE22" s="35">
        <v>0</v>
      </c>
      <c r="BF22" s="36">
        <v>0</v>
      </c>
      <c r="BG22" s="37">
        <v>0</v>
      </c>
      <c r="BH22" s="38">
        <v>0</v>
      </c>
      <c r="BI22" s="39">
        <v>0</v>
      </c>
      <c r="BJ22" s="40">
        <v>0</v>
      </c>
      <c r="BK22" s="31">
        <v>0</v>
      </c>
      <c r="BL22" s="33">
        <v>0</v>
      </c>
      <c r="BM22" s="39">
        <v>0</v>
      </c>
      <c r="BN22" s="40">
        <v>0</v>
      </c>
      <c r="BO22" s="31">
        <v>0</v>
      </c>
      <c r="BP22" s="33">
        <v>0</v>
      </c>
      <c r="BQ22" s="39">
        <v>0</v>
      </c>
      <c r="BR22" s="34">
        <v>0</v>
      </c>
      <c r="BS22" s="41">
        <v>0</v>
      </c>
      <c r="BT22" s="42">
        <v>0</v>
      </c>
      <c r="BU22" s="43">
        <v>0</v>
      </c>
      <c r="BV22" s="44">
        <v>0</v>
      </c>
      <c r="BW22" s="41">
        <v>0</v>
      </c>
      <c r="BX22" s="42">
        <v>0</v>
      </c>
      <c r="BY22" s="43">
        <v>0</v>
      </c>
      <c r="BZ22" s="44">
        <v>0</v>
      </c>
      <c r="CA22" s="41">
        <v>0</v>
      </c>
      <c r="CB22" s="42">
        <v>0</v>
      </c>
      <c r="CC22" s="45">
        <v>0</v>
      </c>
      <c r="CD22" s="275">
        <v>0</v>
      </c>
      <c r="CE22" s="276"/>
      <c r="CF22" s="277">
        <v>0</v>
      </c>
      <c r="CG22" s="278"/>
      <c r="CH22" s="275">
        <v>0</v>
      </c>
      <c r="CI22" s="276"/>
      <c r="CJ22" s="275">
        <v>0</v>
      </c>
      <c r="CK22" s="276"/>
      <c r="CL22" s="275">
        <v>0</v>
      </c>
      <c r="CM22" s="276"/>
      <c r="CN22" s="46">
        <v>0</v>
      </c>
      <c r="CO22" s="47">
        <v>0</v>
      </c>
      <c r="CP22" s="48">
        <v>0</v>
      </c>
      <c r="CQ22" s="46">
        <v>0</v>
      </c>
      <c r="CR22" s="47">
        <v>0</v>
      </c>
      <c r="CS22" s="49">
        <v>0</v>
      </c>
      <c r="CT22" s="50">
        <v>0</v>
      </c>
      <c r="CU22" s="47">
        <v>0</v>
      </c>
      <c r="CV22" s="48">
        <v>0</v>
      </c>
      <c r="CW22" s="46">
        <v>0</v>
      </c>
      <c r="CX22" s="47">
        <v>0</v>
      </c>
      <c r="CY22" s="49">
        <v>0</v>
      </c>
      <c r="CZ22" s="50">
        <v>0</v>
      </c>
      <c r="DA22" s="47">
        <v>0</v>
      </c>
      <c r="DB22" s="49">
        <v>0</v>
      </c>
      <c r="DC22" s="51"/>
    </row>
    <row r="23" spans="1:107" ht="16.5" thickTop="1" thickBot="1" x14ac:dyDescent="0.3">
      <c r="A23" s="143">
        <v>691</v>
      </c>
      <c r="B23" s="25" t="s">
        <v>89</v>
      </c>
      <c r="C23" s="26">
        <v>2022</v>
      </c>
      <c r="D23" s="52">
        <v>1</v>
      </c>
      <c r="E23" s="53">
        <v>0</v>
      </c>
      <c r="F23" s="52">
        <v>0</v>
      </c>
      <c r="G23" s="53">
        <v>0</v>
      </c>
      <c r="H23" s="52">
        <v>12</v>
      </c>
      <c r="I23" s="53">
        <v>0</v>
      </c>
      <c r="J23" s="52">
        <v>23</v>
      </c>
      <c r="K23" s="53">
        <v>0</v>
      </c>
      <c r="L23" s="52">
        <v>7</v>
      </c>
      <c r="M23" s="53">
        <v>0</v>
      </c>
      <c r="N23" s="52">
        <v>12</v>
      </c>
      <c r="O23" s="53">
        <v>0</v>
      </c>
      <c r="P23" s="52">
        <v>1</v>
      </c>
      <c r="Q23" s="53">
        <v>0</v>
      </c>
      <c r="R23" s="52">
        <v>2</v>
      </c>
      <c r="S23" s="53">
        <v>0</v>
      </c>
      <c r="T23" s="52">
        <v>21</v>
      </c>
      <c r="U23" s="53">
        <v>0</v>
      </c>
      <c r="V23" s="52">
        <v>25</v>
      </c>
      <c r="W23" s="54">
        <v>2</v>
      </c>
      <c r="X23" s="54">
        <v>51</v>
      </c>
      <c r="Y23" s="54">
        <v>13</v>
      </c>
      <c r="Z23" s="54">
        <v>30</v>
      </c>
      <c r="AA23" s="54">
        <v>7</v>
      </c>
      <c r="AB23" s="54">
        <v>1</v>
      </c>
      <c r="AC23" s="54">
        <v>18</v>
      </c>
      <c r="AD23" s="54">
        <v>58</v>
      </c>
      <c r="AE23" s="54">
        <v>28</v>
      </c>
      <c r="AF23" s="54">
        <v>0</v>
      </c>
      <c r="AG23" s="55">
        <v>98</v>
      </c>
      <c r="AH23" s="55">
        <v>73</v>
      </c>
      <c r="AI23" s="55">
        <v>103</v>
      </c>
      <c r="AJ23" s="54">
        <v>1</v>
      </c>
      <c r="AK23" s="54">
        <v>0</v>
      </c>
      <c r="AL23" s="53">
        <v>0</v>
      </c>
      <c r="AM23" s="53">
        <v>0</v>
      </c>
      <c r="AN23" s="53">
        <v>0</v>
      </c>
      <c r="AO23" s="53">
        <v>0</v>
      </c>
      <c r="AP23" s="56">
        <v>0</v>
      </c>
      <c r="AQ23" s="55">
        <v>1</v>
      </c>
      <c r="AR23" s="57">
        <v>14</v>
      </c>
      <c r="AS23" s="58">
        <v>0</v>
      </c>
      <c r="AT23" s="59">
        <v>0</v>
      </c>
      <c r="AU23" s="60">
        <v>0</v>
      </c>
      <c r="AV23" s="58">
        <v>0</v>
      </c>
      <c r="AW23" s="59">
        <v>0</v>
      </c>
      <c r="AX23" s="60">
        <v>0</v>
      </c>
      <c r="AY23" s="58">
        <v>0</v>
      </c>
      <c r="AZ23" s="59">
        <v>0</v>
      </c>
      <c r="BA23" s="60">
        <v>0</v>
      </c>
      <c r="BB23" s="58">
        <v>0</v>
      </c>
      <c r="BC23" s="59">
        <v>0</v>
      </c>
      <c r="BD23" s="60">
        <v>0</v>
      </c>
      <c r="BE23" s="58">
        <v>0</v>
      </c>
      <c r="BF23" s="59">
        <v>0</v>
      </c>
      <c r="BG23" s="60">
        <v>0</v>
      </c>
      <c r="BH23" s="61">
        <v>0</v>
      </c>
      <c r="BI23" s="62">
        <v>0</v>
      </c>
      <c r="BJ23" s="63">
        <v>0</v>
      </c>
      <c r="BK23" s="54">
        <v>0</v>
      </c>
      <c r="BL23" s="56">
        <v>0</v>
      </c>
      <c r="BM23" s="62">
        <v>0</v>
      </c>
      <c r="BN23" s="63">
        <v>0</v>
      </c>
      <c r="BO23" s="54">
        <v>0</v>
      </c>
      <c r="BP23" s="56">
        <v>0</v>
      </c>
      <c r="BQ23" s="62">
        <v>0</v>
      </c>
      <c r="BR23" s="57">
        <v>0</v>
      </c>
      <c r="BS23" s="64">
        <v>0</v>
      </c>
      <c r="BT23" s="65">
        <v>0</v>
      </c>
      <c r="BU23" s="66">
        <v>0</v>
      </c>
      <c r="BV23" s="67">
        <v>2</v>
      </c>
      <c r="BW23" s="64">
        <v>1</v>
      </c>
      <c r="BX23" s="65">
        <v>1</v>
      </c>
      <c r="BY23" s="66">
        <v>0</v>
      </c>
      <c r="BZ23" s="67">
        <v>1</v>
      </c>
      <c r="CA23" s="64">
        <v>1</v>
      </c>
      <c r="CB23" s="65">
        <v>4</v>
      </c>
      <c r="CC23" s="68">
        <v>0</v>
      </c>
      <c r="CD23" s="271">
        <v>0</v>
      </c>
      <c r="CE23" s="272"/>
      <c r="CF23" s="271">
        <v>0</v>
      </c>
      <c r="CG23" s="272"/>
      <c r="CH23" s="271">
        <v>0</v>
      </c>
      <c r="CI23" s="272"/>
      <c r="CJ23" s="271">
        <v>0</v>
      </c>
      <c r="CK23" s="272"/>
      <c r="CL23" s="271">
        <v>0</v>
      </c>
      <c r="CM23" s="272"/>
      <c r="CN23" s="69">
        <v>0</v>
      </c>
      <c r="CO23" s="70">
        <v>0</v>
      </c>
      <c r="CP23" s="71">
        <v>0</v>
      </c>
      <c r="CQ23" s="69">
        <v>0</v>
      </c>
      <c r="CR23" s="70">
        <v>0</v>
      </c>
      <c r="CS23" s="72">
        <v>0</v>
      </c>
      <c r="CT23" s="73">
        <v>0</v>
      </c>
      <c r="CU23" s="70">
        <v>0</v>
      </c>
      <c r="CV23" s="71">
        <v>0</v>
      </c>
      <c r="CW23" s="69">
        <v>0</v>
      </c>
      <c r="CX23" s="70">
        <v>0</v>
      </c>
      <c r="CY23" s="72">
        <v>0</v>
      </c>
      <c r="CZ23" s="73">
        <v>0</v>
      </c>
      <c r="DA23" s="70">
        <v>0</v>
      </c>
      <c r="DB23" s="72">
        <v>0</v>
      </c>
      <c r="DC23" s="74"/>
    </row>
    <row r="24" spans="1:107" ht="16.5" thickTop="1" thickBot="1" x14ac:dyDescent="0.3">
      <c r="A24" s="146">
        <v>3297</v>
      </c>
      <c r="B24" s="25" t="s">
        <v>89</v>
      </c>
      <c r="C24" s="26">
        <v>2022</v>
      </c>
      <c r="D24" s="52">
        <v>0</v>
      </c>
      <c r="E24" s="53">
        <v>0</v>
      </c>
      <c r="F24" s="52">
        <v>1</v>
      </c>
      <c r="G24" s="53">
        <v>0</v>
      </c>
      <c r="H24" s="52">
        <v>0</v>
      </c>
      <c r="I24" s="53">
        <v>0</v>
      </c>
      <c r="J24" s="52">
        <v>9</v>
      </c>
      <c r="K24" s="53">
        <v>0</v>
      </c>
      <c r="L24" s="52">
        <v>0</v>
      </c>
      <c r="M24" s="53">
        <v>0</v>
      </c>
      <c r="N24" s="52">
        <v>1</v>
      </c>
      <c r="O24" s="53">
        <v>0</v>
      </c>
      <c r="P24" s="52">
        <v>0</v>
      </c>
      <c r="Q24" s="53">
        <v>0</v>
      </c>
      <c r="R24" s="52">
        <v>6</v>
      </c>
      <c r="S24" s="53">
        <v>0</v>
      </c>
      <c r="T24" s="52">
        <v>4</v>
      </c>
      <c r="U24" s="53">
        <v>0</v>
      </c>
      <c r="V24" s="52">
        <v>2</v>
      </c>
      <c r="W24" s="54">
        <v>0</v>
      </c>
      <c r="X24" s="54">
        <v>13</v>
      </c>
      <c r="Y24" s="54">
        <v>1</v>
      </c>
      <c r="Z24" s="54">
        <v>6</v>
      </c>
      <c r="AA24" s="54">
        <v>2</v>
      </c>
      <c r="AB24" s="54">
        <v>0</v>
      </c>
      <c r="AC24" s="54">
        <v>6</v>
      </c>
      <c r="AD24" s="54">
        <v>12</v>
      </c>
      <c r="AE24" s="54">
        <v>4</v>
      </c>
      <c r="AF24" s="54">
        <v>0</v>
      </c>
      <c r="AG24" s="55">
        <v>7</v>
      </c>
      <c r="AH24" s="55">
        <v>1</v>
      </c>
      <c r="AI24" s="55">
        <v>11</v>
      </c>
      <c r="AJ24" s="54">
        <v>0</v>
      </c>
      <c r="AK24" s="54">
        <v>0</v>
      </c>
      <c r="AL24" s="53">
        <v>0</v>
      </c>
      <c r="AM24" s="53">
        <v>0</v>
      </c>
      <c r="AN24" s="53">
        <v>0</v>
      </c>
      <c r="AO24" s="53">
        <v>0</v>
      </c>
      <c r="AP24" s="56">
        <v>0</v>
      </c>
      <c r="AQ24" s="55">
        <v>0</v>
      </c>
      <c r="AR24" s="57">
        <v>0</v>
      </c>
      <c r="AS24" s="58">
        <v>0</v>
      </c>
      <c r="AT24" s="59">
        <v>0</v>
      </c>
      <c r="AU24" s="60">
        <v>0</v>
      </c>
      <c r="AV24" s="58">
        <v>0</v>
      </c>
      <c r="AW24" s="59">
        <v>0</v>
      </c>
      <c r="AX24" s="60">
        <v>0</v>
      </c>
      <c r="AY24" s="58">
        <v>0</v>
      </c>
      <c r="AZ24" s="59">
        <v>0</v>
      </c>
      <c r="BA24" s="60">
        <v>0</v>
      </c>
      <c r="BB24" s="58">
        <v>0</v>
      </c>
      <c r="BC24" s="59">
        <v>0</v>
      </c>
      <c r="BD24" s="60">
        <v>0</v>
      </c>
      <c r="BE24" s="58">
        <v>0</v>
      </c>
      <c r="BF24" s="59">
        <v>0</v>
      </c>
      <c r="BG24" s="60">
        <v>0</v>
      </c>
      <c r="BH24" s="61">
        <v>0</v>
      </c>
      <c r="BI24" s="62">
        <v>0</v>
      </c>
      <c r="BJ24" s="63">
        <v>0</v>
      </c>
      <c r="BK24" s="54">
        <v>0</v>
      </c>
      <c r="BL24" s="56">
        <v>0</v>
      </c>
      <c r="BM24" s="62">
        <v>0</v>
      </c>
      <c r="BN24" s="63">
        <v>0</v>
      </c>
      <c r="BO24" s="54">
        <v>0</v>
      </c>
      <c r="BP24" s="56">
        <v>0</v>
      </c>
      <c r="BQ24" s="62">
        <v>0</v>
      </c>
      <c r="BR24" s="57">
        <v>0</v>
      </c>
      <c r="BS24" s="64">
        <v>0</v>
      </c>
      <c r="BT24" s="65">
        <v>0</v>
      </c>
      <c r="BU24" s="66">
        <v>0</v>
      </c>
      <c r="BV24" s="67">
        <v>0</v>
      </c>
      <c r="BW24" s="64">
        <v>0</v>
      </c>
      <c r="BX24" s="65">
        <v>0</v>
      </c>
      <c r="BY24" s="66">
        <v>0</v>
      </c>
      <c r="BZ24" s="67">
        <v>0</v>
      </c>
      <c r="CA24" s="64">
        <v>0</v>
      </c>
      <c r="CB24" s="65">
        <v>0</v>
      </c>
      <c r="CC24" s="68">
        <v>0</v>
      </c>
      <c r="CD24" s="271">
        <v>0</v>
      </c>
      <c r="CE24" s="272"/>
      <c r="CF24" s="271">
        <v>0</v>
      </c>
      <c r="CG24" s="272"/>
      <c r="CH24" s="271">
        <v>0</v>
      </c>
      <c r="CI24" s="272"/>
      <c r="CJ24" s="271">
        <v>0</v>
      </c>
      <c r="CK24" s="272"/>
      <c r="CL24" s="271">
        <v>0</v>
      </c>
      <c r="CM24" s="272"/>
      <c r="CN24" s="69">
        <v>0</v>
      </c>
      <c r="CO24" s="70">
        <v>0</v>
      </c>
      <c r="CP24" s="71">
        <v>0</v>
      </c>
      <c r="CQ24" s="69">
        <v>0</v>
      </c>
      <c r="CR24" s="70">
        <v>0</v>
      </c>
      <c r="CS24" s="72">
        <v>0</v>
      </c>
      <c r="CT24" s="73">
        <v>0</v>
      </c>
      <c r="CU24" s="70">
        <v>0</v>
      </c>
      <c r="CV24" s="71">
        <v>0</v>
      </c>
      <c r="CW24" s="69">
        <v>0</v>
      </c>
      <c r="CX24" s="70">
        <v>0</v>
      </c>
      <c r="CY24" s="72">
        <v>0</v>
      </c>
      <c r="CZ24" s="73">
        <v>0</v>
      </c>
      <c r="DA24" s="70">
        <v>0</v>
      </c>
      <c r="DB24" s="72">
        <v>0</v>
      </c>
      <c r="DC24" s="74"/>
    </row>
    <row r="25" spans="1:107" ht="16.5" thickTop="1" thickBot="1" x14ac:dyDescent="0.3">
      <c r="A25" s="146">
        <v>5147</v>
      </c>
      <c r="B25" s="25" t="s">
        <v>89</v>
      </c>
      <c r="C25" s="26">
        <v>2022</v>
      </c>
      <c r="D25" s="52">
        <v>0</v>
      </c>
      <c r="E25" s="53">
        <v>0</v>
      </c>
      <c r="F25" s="52">
        <v>1</v>
      </c>
      <c r="G25" s="53">
        <v>0</v>
      </c>
      <c r="H25" s="52">
        <v>2</v>
      </c>
      <c r="I25" s="53">
        <v>0</v>
      </c>
      <c r="J25" s="52">
        <v>10</v>
      </c>
      <c r="K25" s="53">
        <v>0</v>
      </c>
      <c r="L25" s="52">
        <v>4</v>
      </c>
      <c r="M25" s="53">
        <v>0</v>
      </c>
      <c r="N25" s="52">
        <v>8</v>
      </c>
      <c r="O25" s="53">
        <v>0</v>
      </c>
      <c r="P25" s="52">
        <v>2</v>
      </c>
      <c r="Q25" s="53">
        <v>0</v>
      </c>
      <c r="R25" s="52">
        <v>3</v>
      </c>
      <c r="S25" s="53">
        <v>0</v>
      </c>
      <c r="T25" s="52">
        <v>25</v>
      </c>
      <c r="U25" s="53">
        <v>0</v>
      </c>
      <c r="V25" s="52">
        <v>30</v>
      </c>
      <c r="W25" s="54">
        <v>2</v>
      </c>
      <c r="X25" s="54">
        <v>53</v>
      </c>
      <c r="Y25" s="54">
        <v>8</v>
      </c>
      <c r="Z25" s="54">
        <v>14</v>
      </c>
      <c r="AA25" s="54">
        <v>8</v>
      </c>
      <c r="AB25" s="54">
        <v>0</v>
      </c>
      <c r="AC25" s="54">
        <v>8</v>
      </c>
      <c r="AD25" s="54">
        <v>75</v>
      </c>
      <c r="AE25" s="54">
        <v>2</v>
      </c>
      <c r="AF25" s="54">
        <v>0</v>
      </c>
      <c r="AG25" s="55">
        <v>20</v>
      </c>
      <c r="AH25" s="55">
        <v>5</v>
      </c>
      <c r="AI25" s="55">
        <v>108</v>
      </c>
      <c r="AJ25" s="54">
        <v>0</v>
      </c>
      <c r="AK25" s="54">
        <v>0</v>
      </c>
      <c r="AL25" s="53">
        <v>0</v>
      </c>
      <c r="AM25" s="53">
        <v>0</v>
      </c>
      <c r="AN25" s="53">
        <v>0</v>
      </c>
      <c r="AO25" s="53">
        <v>0</v>
      </c>
      <c r="AP25" s="56">
        <v>0</v>
      </c>
      <c r="AQ25" s="55">
        <v>3</v>
      </c>
      <c r="AR25" s="57">
        <v>15</v>
      </c>
      <c r="AS25" s="58">
        <v>0</v>
      </c>
      <c r="AT25" s="59">
        <v>0</v>
      </c>
      <c r="AU25" s="60">
        <v>0</v>
      </c>
      <c r="AV25" s="58">
        <v>0</v>
      </c>
      <c r="AW25" s="59">
        <v>0</v>
      </c>
      <c r="AX25" s="60">
        <v>0</v>
      </c>
      <c r="AY25" s="58">
        <v>0</v>
      </c>
      <c r="AZ25" s="59">
        <v>0</v>
      </c>
      <c r="BA25" s="60">
        <v>0</v>
      </c>
      <c r="BB25" s="58">
        <v>0</v>
      </c>
      <c r="BC25" s="59">
        <v>0</v>
      </c>
      <c r="BD25" s="60">
        <v>0</v>
      </c>
      <c r="BE25" s="58">
        <v>0</v>
      </c>
      <c r="BF25" s="59">
        <v>0</v>
      </c>
      <c r="BG25" s="60">
        <v>0</v>
      </c>
      <c r="BH25" s="61">
        <v>0</v>
      </c>
      <c r="BI25" s="62">
        <v>0</v>
      </c>
      <c r="BJ25" s="63">
        <v>0</v>
      </c>
      <c r="BK25" s="54">
        <v>0</v>
      </c>
      <c r="BL25" s="56">
        <v>0</v>
      </c>
      <c r="BM25" s="62">
        <v>0</v>
      </c>
      <c r="BN25" s="63">
        <v>0</v>
      </c>
      <c r="BO25" s="54">
        <v>0</v>
      </c>
      <c r="BP25" s="56">
        <v>0</v>
      </c>
      <c r="BQ25" s="62">
        <v>0</v>
      </c>
      <c r="BR25" s="57">
        <v>0</v>
      </c>
      <c r="BS25" s="64">
        <v>0</v>
      </c>
      <c r="BT25" s="65">
        <v>0</v>
      </c>
      <c r="BU25" s="66">
        <v>0</v>
      </c>
      <c r="BV25" s="67">
        <v>0</v>
      </c>
      <c r="BW25" s="64">
        <v>0</v>
      </c>
      <c r="BX25" s="65">
        <v>0</v>
      </c>
      <c r="BY25" s="66">
        <v>0</v>
      </c>
      <c r="BZ25" s="67">
        <v>0</v>
      </c>
      <c r="CA25" s="64">
        <v>0</v>
      </c>
      <c r="CB25" s="65">
        <v>0</v>
      </c>
      <c r="CC25" s="68">
        <v>0</v>
      </c>
      <c r="CD25" s="271">
        <v>0</v>
      </c>
      <c r="CE25" s="272"/>
      <c r="CF25" s="271">
        <v>0</v>
      </c>
      <c r="CG25" s="272"/>
      <c r="CH25" s="271">
        <v>0</v>
      </c>
      <c r="CI25" s="272"/>
      <c r="CJ25" s="271">
        <v>0</v>
      </c>
      <c r="CK25" s="272"/>
      <c r="CL25" s="271">
        <v>0</v>
      </c>
      <c r="CM25" s="272"/>
      <c r="CN25" s="69">
        <v>0</v>
      </c>
      <c r="CO25" s="70">
        <v>0</v>
      </c>
      <c r="CP25" s="71">
        <v>0</v>
      </c>
      <c r="CQ25" s="69">
        <v>0</v>
      </c>
      <c r="CR25" s="70">
        <v>0</v>
      </c>
      <c r="CS25" s="72">
        <v>0</v>
      </c>
      <c r="CT25" s="73">
        <v>0</v>
      </c>
      <c r="CU25" s="70">
        <v>0</v>
      </c>
      <c r="CV25" s="71">
        <v>0</v>
      </c>
      <c r="CW25" s="69">
        <v>0</v>
      </c>
      <c r="CX25" s="70">
        <v>0</v>
      </c>
      <c r="CY25" s="72">
        <v>0</v>
      </c>
      <c r="CZ25" s="73">
        <v>0</v>
      </c>
      <c r="DA25" s="70">
        <v>0</v>
      </c>
      <c r="DB25" s="72">
        <v>0</v>
      </c>
      <c r="DC25" s="74"/>
    </row>
    <row r="26" spans="1:107" ht="16.5" thickTop="1" thickBot="1" x14ac:dyDescent="0.3">
      <c r="A26" s="146">
        <v>7320</v>
      </c>
      <c r="B26" s="25" t="s">
        <v>89</v>
      </c>
      <c r="C26" s="26">
        <v>2022</v>
      </c>
      <c r="D26" s="52">
        <v>3</v>
      </c>
      <c r="E26" s="53">
        <v>0</v>
      </c>
      <c r="F26" s="52">
        <v>1</v>
      </c>
      <c r="G26" s="53">
        <v>0</v>
      </c>
      <c r="H26" s="52">
        <v>4</v>
      </c>
      <c r="I26" s="53">
        <v>0</v>
      </c>
      <c r="J26" s="52">
        <v>2</v>
      </c>
      <c r="K26" s="53">
        <v>0</v>
      </c>
      <c r="L26" s="52">
        <v>1</v>
      </c>
      <c r="M26" s="53">
        <v>0</v>
      </c>
      <c r="N26" s="52">
        <v>2</v>
      </c>
      <c r="O26" s="53">
        <v>0</v>
      </c>
      <c r="P26" s="52">
        <v>2</v>
      </c>
      <c r="Q26" s="53">
        <v>0</v>
      </c>
      <c r="R26" s="52">
        <v>0</v>
      </c>
      <c r="S26" s="53">
        <v>0</v>
      </c>
      <c r="T26" s="52">
        <v>7</v>
      </c>
      <c r="U26" s="53">
        <v>0</v>
      </c>
      <c r="V26" s="52">
        <v>8</v>
      </c>
      <c r="W26" s="54">
        <v>1</v>
      </c>
      <c r="X26" s="54">
        <v>9</v>
      </c>
      <c r="Y26" s="54">
        <v>13</v>
      </c>
      <c r="Z26" s="54">
        <v>2</v>
      </c>
      <c r="AA26" s="54">
        <v>5</v>
      </c>
      <c r="AB26" s="54">
        <v>0</v>
      </c>
      <c r="AC26" s="54">
        <v>7</v>
      </c>
      <c r="AD26" s="54">
        <v>20</v>
      </c>
      <c r="AE26" s="54">
        <v>2</v>
      </c>
      <c r="AF26" s="54">
        <v>1</v>
      </c>
      <c r="AG26" s="55">
        <v>18</v>
      </c>
      <c r="AH26" s="55">
        <v>22</v>
      </c>
      <c r="AI26" s="55">
        <v>13</v>
      </c>
      <c r="AJ26" s="54">
        <v>4</v>
      </c>
      <c r="AK26" s="54">
        <v>0</v>
      </c>
      <c r="AL26" s="53">
        <v>0</v>
      </c>
      <c r="AM26" s="53">
        <v>0</v>
      </c>
      <c r="AN26" s="53">
        <v>0</v>
      </c>
      <c r="AO26" s="53">
        <v>10</v>
      </c>
      <c r="AP26" s="56">
        <v>0</v>
      </c>
      <c r="AQ26" s="55">
        <v>3</v>
      </c>
      <c r="AR26" s="57">
        <v>10</v>
      </c>
      <c r="AS26" s="58">
        <v>0</v>
      </c>
      <c r="AT26" s="59">
        <v>0</v>
      </c>
      <c r="AU26" s="60">
        <v>0</v>
      </c>
      <c r="AV26" s="58">
        <v>0</v>
      </c>
      <c r="AW26" s="59">
        <v>0</v>
      </c>
      <c r="AX26" s="60">
        <v>0</v>
      </c>
      <c r="AY26" s="58">
        <v>0</v>
      </c>
      <c r="AZ26" s="59">
        <v>0</v>
      </c>
      <c r="BA26" s="60">
        <v>0</v>
      </c>
      <c r="BB26" s="58">
        <v>0</v>
      </c>
      <c r="BC26" s="59">
        <v>0</v>
      </c>
      <c r="BD26" s="60">
        <v>0</v>
      </c>
      <c r="BE26" s="58">
        <v>0</v>
      </c>
      <c r="BF26" s="59">
        <v>0</v>
      </c>
      <c r="BG26" s="60">
        <v>0</v>
      </c>
      <c r="BH26" s="61">
        <v>0</v>
      </c>
      <c r="BI26" s="62">
        <v>0</v>
      </c>
      <c r="BJ26" s="63">
        <v>0</v>
      </c>
      <c r="BK26" s="54">
        <v>0</v>
      </c>
      <c r="BL26" s="56">
        <v>0</v>
      </c>
      <c r="BM26" s="62">
        <v>0</v>
      </c>
      <c r="BN26" s="63">
        <v>0</v>
      </c>
      <c r="BO26" s="54">
        <v>0</v>
      </c>
      <c r="BP26" s="56">
        <v>0</v>
      </c>
      <c r="BQ26" s="62">
        <v>0</v>
      </c>
      <c r="BR26" s="57">
        <v>0</v>
      </c>
      <c r="BS26" s="64">
        <v>3</v>
      </c>
      <c r="BT26" s="65">
        <v>1</v>
      </c>
      <c r="BU26" s="66">
        <v>4</v>
      </c>
      <c r="BV26" s="67">
        <v>2</v>
      </c>
      <c r="BW26" s="64">
        <v>1</v>
      </c>
      <c r="BX26" s="65">
        <v>2</v>
      </c>
      <c r="BY26" s="66">
        <v>0</v>
      </c>
      <c r="BZ26" s="67">
        <v>0</v>
      </c>
      <c r="CA26" s="64">
        <v>7</v>
      </c>
      <c r="CB26" s="65">
        <v>8</v>
      </c>
      <c r="CC26" s="68">
        <v>2</v>
      </c>
      <c r="CD26" s="271">
        <v>0</v>
      </c>
      <c r="CE26" s="272"/>
      <c r="CF26" s="271">
        <v>0</v>
      </c>
      <c r="CG26" s="272"/>
      <c r="CH26" s="271">
        <v>0</v>
      </c>
      <c r="CI26" s="272"/>
      <c r="CJ26" s="271">
        <v>0</v>
      </c>
      <c r="CK26" s="272"/>
      <c r="CL26" s="271">
        <v>22</v>
      </c>
      <c r="CM26" s="272"/>
      <c r="CN26" s="69">
        <v>0</v>
      </c>
      <c r="CO26" s="70">
        <v>0</v>
      </c>
      <c r="CP26" s="71">
        <v>0</v>
      </c>
      <c r="CQ26" s="69">
        <v>0</v>
      </c>
      <c r="CR26" s="70">
        <v>0</v>
      </c>
      <c r="CS26" s="72">
        <v>0</v>
      </c>
      <c r="CT26" s="73">
        <v>0</v>
      </c>
      <c r="CU26" s="70">
        <v>0</v>
      </c>
      <c r="CV26" s="71">
        <v>0</v>
      </c>
      <c r="CW26" s="69">
        <v>0</v>
      </c>
      <c r="CX26" s="70">
        <v>0</v>
      </c>
      <c r="CY26" s="72">
        <v>0</v>
      </c>
      <c r="CZ26" s="73">
        <v>0</v>
      </c>
      <c r="DA26" s="70">
        <v>0</v>
      </c>
      <c r="DB26" s="72">
        <v>0</v>
      </c>
      <c r="DC26" s="74" t="s">
        <v>92</v>
      </c>
    </row>
    <row r="27" spans="1:107" ht="16.5" thickTop="1" thickBot="1" x14ac:dyDescent="0.3">
      <c r="A27" s="214">
        <v>685</v>
      </c>
      <c r="B27" s="25" t="s">
        <v>89</v>
      </c>
      <c r="C27" s="26">
        <v>2022</v>
      </c>
      <c r="D27" s="52">
        <v>2</v>
      </c>
      <c r="E27" s="53">
        <v>0</v>
      </c>
      <c r="F27" s="52">
        <v>1</v>
      </c>
      <c r="G27" s="53">
        <v>0</v>
      </c>
      <c r="H27" s="52">
        <v>2</v>
      </c>
      <c r="I27" s="53">
        <v>0</v>
      </c>
      <c r="J27" s="52">
        <v>3</v>
      </c>
      <c r="K27" s="53">
        <v>0</v>
      </c>
      <c r="L27" s="52">
        <v>4</v>
      </c>
      <c r="M27" s="53">
        <v>0</v>
      </c>
      <c r="N27" s="52">
        <v>3</v>
      </c>
      <c r="O27" s="53">
        <v>0</v>
      </c>
      <c r="P27" s="52">
        <v>2</v>
      </c>
      <c r="Q27" s="53">
        <v>0</v>
      </c>
      <c r="R27" s="52">
        <v>2</v>
      </c>
      <c r="S27" s="53">
        <v>0</v>
      </c>
      <c r="T27" s="52">
        <v>2</v>
      </c>
      <c r="U27" s="53">
        <v>0</v>
      </c>
      <c r="V27" s="52">
        <v>0</v>
      </c>
      <c r="W27" s="54">
        <v>4</v>
      </c>
      <c r="X27" s="54">
        <v>9</v>
      </c>
      <c r="Y27" s="54">
        <v>11</v>
      </c>
      <c r="Z27" s="54">
        <v>6</v>
      </c>
      <c r="AA27" s="54">
        <v>23</v>
      </c>
      <c r="AB27" s="54">
        <v>0</v>
      </c>
      <c r="AC27" s="54">
        <v>5</v>
      </c>
      <c r="AD27" s="54">
        <v>31</v>
      </c>
      <c r="AE27" s="54">
        <v>14</v>
      </c>
      <c r="AF27" s="54">
        <v>0</v>
      </c>
      <c r="AG27" s="55">
        <v>12</v>
      </c>
      <c r="AH27" s="55">
        <v>6</v>
      </c>
      <c r="AI27" s="55">
        <v>25</v>
      </c>
      <c r="AJ27" s="54">
        <v>4</v>
      </c>
      <c r="AK27" s="54">
        <v>0</v>
      </c>
      <c r="AL27" s="53">
        <v>0</v>
      </c>
      <c r="AM27" s="53">
        <v>0</v>
      </c>
      <c r="AN27" s="53">
        <v>0</v>
      </c>
      <c r="AO27" s="53">
        <v>0</v>
      </c>
      <c r="AP27" s="56">
        <v>0</v>
      </c>
      <c r="AQ27" s="55">
        <v>2</v>
      </c>
      <c r="AR27" s="57">
        <v>13</v>
      </c>
      <c r="AS27" s="58">
        <v>1</v>
      </c>
      <c r="AT27" s="59">
        <v>1</v>
      </c>
      <c r="AU27" s="60">
        <v>1</v>
      </c>
      <c r="AV27" s="58">
        <v>1</v>
      </c>
      <c r="AW27" s="59">
        <v>0</v>
      </c>
      <c r="AX27" s="60">
        <v>0</v>
      </c>
      <c r="AY27" s="58">
        <v>1</v>
      </c>
      <c r="AZ27" s="59">
        <v>1</v>
      </c>
      <c r="BA27" s="60">
        <v>1</v>
      </c>
      <c r="BB27" s="58">
        <v>1</v>
      </c>
      <c r="BC27" s="59">
        <v>1</v>
      </c>
      <c r="BD27" s="60">
        <v>1</v>
      </c>
      <c r="BE27" s="58">
        <v>1</v>
      </c>
      <c r="BF27" s="59">
        <v>1</v>
      </c>
      <c r="BG27" s="60">
        <v>1</v>
      </c>
      <c r="BH27" s="61">
        <v>0</v>
      </c>
      <c r="BI27" s="62">
        <v>0</v>
      </c>
      <c r="BJ27" s="63">
        <v>0</v>
      </c>
      <c r="BK27" s="54">
        <v>0</v>
      </c>
      <c r="BL27" s="56">
        <v>0</v>
      </c>
      <c r="BM27" s="62">
        <v>0</v>
      </c>
      <c r="BN27" s="63">
        <v>0</v>
      </c>
      <c r="BO27" s="54">
        <v>0</v>
      </c>
      <c r="BP27" s="56">
        <v>0</v>
      </c>
      <c r="BQ27" s="62">
        <v>0</v>
      </c>
      <c r="BR27" s="57">
        <v>0</v>
      </c>
      <c r="BS27" s="64">
        <v>0</v>
      </c>
      <c r="BT27" s="65">
        <v>0</v>
      </c>
      <c r="BU27" s="66">
        <v>0</v>
      </c>
      <c r="BV27" s="67">
        <v>0</v>
      </c>
      <c r="BW27" s="64">
        <v>0</v>
      </c>
      <c r="BX27" s="65">
        <v>0</v>
      </c>
      <c r="BY27" s="66">
        <v>0</v>
      </c>
      <c r="BZ27" s="67">
        <v>0</v>
      </c>
      <c r="CA27" s="64">
        <v>0</v>
      </c>
      <c r="CB27" s="65">
        <v>0</v>
      </c>
      <c r="CC27" s="68">
        <v>0</v>
      </c>
      <c r="CD27" s="271">
        <v>0</v>
      </c>
      <c r="CE27" s="272"/>
      <c r="CF27" s="271">
        <v>0</v>
      </c>
      <c r="CG27" s="272"/>
      <c r="CH27" s="271">
        <v>0</v>
      </c>
      <c r="CI27" s="272"/>
      <c r="CJ27" s="271">
        <v>0</v>
      </c>
      <c r="CK27" s="272"/>
      <c r="CL27" s="271">
        <v>0</v>
      </c>
      <c r="CM27" s="272"/>
      <c r="CN27" s="69">
        <v>0</v>
      </c>
      <c r="CO27" s="70">
        <v>0</v>
      </c>
      <c r="CP27" s="71">
        <v>0</v>
      </c>
      <c r="CQ27" s="69">
        <v>0</v>
      </c>
      <c r="CR27" s="70">
        <v>0</v>
      </c>
      <c r="CS27" s="72">
        <v>0</v>
      </c>
      <c r="CT27" s="73">
        <v>0</v>
      </c>
      <c r="CU27" s="70">
        <v>0</v>
      </c>
      <c r="CV27" s="71">
        <v>0</v>
      </c>
      <c r="CW27" s="69">
        <v>0</v>
      </c>
      <c r="CX27" s="70">
        <v>0</v>
      </c>
      <c r="CY27" s="72">
        <v>0</v>
      </c>
      <c r="CZ27" s="73">
        <v>0</v>
      </c>
      <c r="DA27" s="70">
        <v>0</v>
      </c>
      <c r="DB27" s="72">
        <v>0</v>
      </c>
      <c r="DC27" s="74"/>
    </row>
    <row r="28" spans="1:107" ht="16.5" thickTop="1" thickBot="1" x14ac:dyDescent="0.3">
      <c r="A28" s="214">
        <v>1937</v>
      </c>
      <c r="B28" s="25" t="s">
        <v>89</v>
      </c>
      <c r="C28" s="26">
        <v>2022</v>
      </c>
      <c r="D28" s="52">
        <v>1</v>
      </c>
      <c r="E28" s="53">
        <v>0</v>
      </c>
      <c r="F28" s="52">
        <v>2</v>
      </c>
      <c r="G28" s="53">
        <v>0</v>
      </c>
      <c r="H28" s="52">
        <v>1</v>
      </c>
      <c r="I28" s="53">
        <v>0</v>
      </c>
      <c r="J28" s="52">
        <v>4</v>
      </c>
      <c r="K28" s="53">
        <v>0</v>
      </c>
      <c r="L28" s="52">
        <v>2</v>
      </c>
      <c r="M28" s="53">
        <v>0</v>
      </c>
      <c r="N28" s="52">
        <v>5</v>
      </c>
      <c r="O28" s="53">
        <v>0</v>
      </c>
      <c r="P28" s="52">
        <v>2</v>
      </c>
      <c r="Q28" s="53">
        <v>0</v>
      </c>
      <c r="R28" s="52">
        <v>14</v>
      </c>
      <c r="S28" s="53">
        <v>0</v>
      </c>
      <c r="T28" s="52">
        <v>32</v>
      </c>
      <c r="U28" s="53">
        <v>0</v>
      </c>
      <c r="V28" s="52">
        <v>34</v>
      </c>
      <c r="W28" s="54">
        <v>16</v>
      </c>
      <c r="X28" s="54">
        <v>66</v>
      </c>
      <c r="Y28" s="54">
        <v>72</v>
      </c>
      <c r="Z28" s="54">
        <v>32</v>
      </c>
      <c r="AA28" s="54">
        <v>0</v>
      </c>
      <c r="AB28" s="54">
        <v>0</v>
      </c>
      <c r="AC28" s="54">
        <v>30</v>
      </c>
      <c r="AD28" s="54">
        <v>124</v>
      </c>
      <c r="AE28" s="54">
        <v>40</v>
      </c>
      <c r="AF28" s="54">
        <v>0</v>
      </c>
      <c r="AG28" s="55">
        <v>45</v>
      </c>
      <c r="AH28" s="55">
        <v>14</v>
      </c>
      <c r="AI28" s="55">
        <v>74</v>
      </c>
      <c r="AJ28" s="54">
        <v>15</v>
      </c>
      <c r="AK28" s="54">
        <v>0</v>
      </c>
      <c r="AL28" s="53">
        <v>0</v>
      </c>
      <c r="AM28" s="53">
        <v>0</v>
      </c>
      <c r="AN28" s="53">
        <v>0</v>
      </c>
      <c r="AO28" s="53">
        <v>0</v>
      </c>
      <c r="AP28" s="56">
        <v>1</v>
      </c>
      <c r="AQ28" s="55">
        <v>0</v>
      </c>
      <c r="AR28" s="57">
        <v>53</v>
      </c>
      <c r="AS28" s="58">
        <v>0</v>
      </c>
      <c r="AT28" s="59">
        <v>0</v>
      </c>
      <c r="AU28" s="60">
        <v>0</v>
      </c>
      <c r="AV28" s="58">
        <v>0</v>
      </c>
      <c r="AW28" s="59">
        <v>0</v>
      </c>
      <c r="AX28" s="60">
        <v>0</v>
      </c>
      <c r="AY28" s="58">
        <v>0</v>
      </c>
      <c r="AZ28" s="59">
        <v>0</v>
      </c>
      <c r="BA28" s="60">
        <v>0</v>
      </c>
      <c r="BB28" s="58">
        <v>2</v>
      </c>
      <c r="BC28" s="59">
        <v>16</v>
      </c>
      <c r="BD28" s="60">
        <v>24</v>
      </c>
      <c r="BE28" s="58">
        <v>2</v>
      </c>
      <c r="BF28" s="59">
        <v>56</v>
      </c>
      <c r="BG28" s="60">
        <v>64</v>
      </c>
      <c r="BH28" s="61">
        <v>0</v>
      </c>
      <c r="BI28" s="62">
        <v>0</v>
      </c>
      <c r="BJ28" s="63">
        <v>0</v>
      </c>
      <c r="BK28" s="54">
        <v>0</v>
      </c>
      <c r="BL28" s="56">
        <v>0</v>
      </c>
      <c r="BM28" s="62">
        <v>0</v>
      </c>
      <c r="BN28" s="63">
        <v>0</v>
      </c>
      <c r="BO28" s="54">
        <v>0</v>
      </c>
      <c r="BP28" s="56">
        <v>0</v>
      </c>
      <c r="BQ28" s="62">
        <v>0</v>
      </c>
      <c r="BR28" s="57">
        <v>0</v>
      </c>
      <c r="BS28" s="64">
        <v>0</v>
      </c>
      <c r="BT28" s="65">
        <v>0</v>
      </c>
      <c r="BU28" s="66">
        <v>0</v>
      </c>
      <c r="BV28" s="67">
        <v>0</v>
      </c>
      <c r="BW28" s="64">
        <v>2</v>
      </c>
      <c r="BX28" s="65">
        <v>4</v>
      </c>
      <c r="BY28" s="66">
        <v>8</v>
      </c>
      <c r="BZ28" s="67">
        <v>40</v>
      </c>
      <c r="CA28" s="64">
        <v>40</v>
      </c>
      <c r="CB28" s="65">
        <v>48</v>
      </c>
      <c r="CC28" s="68">
        <v>20</v>
      </c>
      <c r="CD28" s="271">
        <v>0</v>
      </c>
      <c r="CE28" s="272"/>
      <c r="CF28" s="271">
        <v>0</v>
      </c>
      <c r="CG28" s="272"/>
      <c r="CH28" s="271">
        <v>6</v>
      </c>
      <c r="CI28" s="272"/>
      <c r="CJ28" s="271">
        <v>48</v>
      </c>
      <c r="CK28" s="272"/>
      <c r="CL28" s="271">
        <v>88</v>
      </c>
      <c r="CM28" s="272"/>
      <c r="CN28" s="69">
        <v>0</v>
      </c>
      <c r="CO28" s="70">
        <v>0</v>
      </c>
      <c r="CP28" s="71">
        <v>0</v>
      </c>
      <c r="CQ28" s="69">
        <v>0</v>
      </c>
      <c r="CR28" s="70">
        <v>0</v>
      </c>
      <c r="CS28" s="72">
        <v>0</v>
      </c>
      <c r="CT28" s="73">
        <v>0</v>
      </c>
      <c r="CU28" s="70">
        <v>0</v>
      </c>
      <c r="CV28" s="71">
        <v>0</v>
      </c>
      <c r="CW28" s="69">
        <v>1</v>
      </c>
      <c r="CX28" s="70">
        <v>2</v>
      </c>
      <c r="CY28" s="72">
        <v>3</v>
      </c>
      <c r="CZ28" s="73">
        <v>1</v>
      </c>
      <c r="DA28" s="70">
        <v>5</v>
      </c>
      <c r="DB28" s="72">
        <v>6</v>
      </c>
      <c r="DC28" s="74"/>
    </row>
    <row r="29" spans="1:107" ht="16.5" thickTop="1" thickBot="1" x14ac:dyDescent="0.3">
      <c r="A29" s="146">
        <v>7983</v>
      </c>
      <c r="B29" s="25" t="s">
        <v>89</v>
      </c>
      <c r="C29" s="26">
        <v>2022</v>
      </c>
      <c r="D29" s="52">
        <v>0</v>
      </c>
      <c r="E29" s="53">
        <v>0</v>
      </c>
      <c r="F29" s="52">
        <v>0</v>
      </c>
      <c r="G29" s="53">
        <v>0</v>
      </c>
      <c r="H29" s="52">
        <v>0</v>
      </c>
      <c r="I29" s="53">
        <v>0</v>
      </c>
      <c r="J29" s="52">
        <v>0</v>
      </c>
      <c r="K29" s="53">
        <v>0</v>
      </c>
      <c r="L29" s="52">
        <v>4</v>
      </c>
      <c r="M29" s="53">
        <v>0</v>
      </c>
      <c r="N29" s="52">
        <v>6</v>
      </c>
      <c r="O29" s="53">
        <v>0</v>
      </c>
      <c r="P29" s="52">
        <v>12</v>
      </c>
      <c r="Q29" s="53">
        <v>0</v>
      </c>
      <c r="R29" s="52">
        <v>17</v>
      </c>
      <c r="S29" s="53">
        <v>0</v>
      </c>
      <c r="T29" s="52">
        <v>15</v>
      </c>
      <c r="U29" s="53">
        <v>0</v>
      </c>
      <c r="V29" s="52">
        <v>13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0</v>
      </c>
      <c r="AG29" s="55">
        <v>15</v>
      </c>
      <c r="AH29" s="55">
        <v>2</v>
      </c>
      <c r="AI29" s="55">
        <v>19</v>
      </c>
      <c r="AJ29" s="61">
        <v>5</v>
      </c>
      <c r="AK29" s="167">
        <v>0</v>
      </c>
      <c r="AL29" s="167">
        <v>0</v>
      </c>
      <c r="AM29" s="167">
        <v>0</v>
      </c>
      <c r="AN29" s="167">
        <v>0</v>
      </c>
      <c r="AO29" s="53">
        <v>0</v>
      </c>
      <c r="AP29" s="56">
        <v>0</v>
      </c>
      <c r="AQ29" s="62">
        <v>0</v>
      </c>
      <c r="AR29" s="63">
        <v>25</v>
      </c>
      <c r="AS29" s="58">
        <v>0</v>
      </c>
      <c r="AT29" s="59">
        <v>0</v>
      </c>
      <c r="AU29" s="60">
        <v>0</v>
      </c>
      <c r="AV29" s="58">
        <v>0</v>
      </c>
      <c r="AW29" s="59">
        <v>0</v>
      </c>
      <c r="AX29" s="60">
        <v>0</v>
      </c>
      <c r="AY29" s="58">
        <v>0</v>
      </c>
      <c r="AZ29" s="59">
        <v>0</v>
      </c>
      <c r="BA29" s="60">
        <v>0</v>
      </c>
      <c r="BB29" s="58">
        <v>0</v>
      </c>
      <c r="BC29" s="59">
        <v>0</v>
      </c>
      <c r="BD29" s="60">
        <v>0</v>
      </c>
      <c r="BE29" s="58">
        <v>0</v>
      </c>
      <c r="BF29" s="59">
        <v>0</v>
      </c>
      <c r="BG29" s="60">
        <v>0</v>
      </c>
      <c r="BH29" s="61">
        <v>0</v>
      </c>
      <c r="BI29" s="62">
        <v>0</v>
      </c>
      <c r="BJ29" s="63">
        <v>0</v>
      </c>
      <c r="BK29" s="54">
        <v>0</v>
      </c>
      <c r="BL29" s="56">
        <v>0</v>
      </c>
      <c r="BM29" s="62">
        <v>0</v>
      </c>
      <c r="BN29" s="63">
        <v>0</v>
      </c>
      <c r="BO29" s="54">
        <v>0</v>
      </c>
      <c r="BP29" s="56">
        <v>0</v>
      </c>
      <c r="BQ29" s="62">
        <v>0</v>
      </c>
      <c r="BR29" s="57">
        <v>0</v>
      </c>
      <c r="BS29" s="64">
        <v>0</v>
      </c>
      <c r="BT29" s="65">
        <v>0</v>
      </c>
      <c r="BU29" s="66">
        <v>0</v>
      </c>
      <c r="BV29" s="67">
        <v>0</v>
      </c>
      <c r="BW29" s="64">
        <v>0</v>
      </c>
      <c r="BX29" s="65">
        <v>0</v>
      </c>
      <c r="BY29" s="66">
        <v>0</v>
      </c>
      <c r="BZ29" s="67">
        <v>0</v>
      </c>
      <c r="CA29" s="64">
        <v>0</v>
      </c>
      <c r="CB29" s="65">
        <v>0</v>
      </c>
      <c r="CC29" s="68">
        <v>0</v>
      </c>
      <c r="CD29" s="271">
        <v>0</v>
      </c>
      <c r="CE29" s="272"/>
      <c r="CF29" s="271">
        <v>0</v>
      </c>
      <c r="CG29" s="272"/>
      <c r="CH29" s="271">
        <v>0</v>
      </c>
      <c r="CI29" s="272"/>
      <c r="CJ29" s="271">
        <v>0</v>
      </c>
      <c r="CK29" s="272"/>
      <c r="CL29" s="271">
        <v>0</v>
      </c>
      <c r="CM29" s="272"/>
      <c r="CN29" s="69">
        <v>0</v>
      </c>
      <c r="CO29" s="70">
        <v>0</v>
      </c>
      <c r="CP29" s="71">
        <v>0</v>
      </c>
      <c r="CQ29" s="69">
        <v>0</v>
      </c>
      <c r="CR29" s="70">
        <v>0</v>
      </c>
      <c r="CS29" s="72">
        <v>0</v>
      </c>
      <c r="CT29" s="73">
        <v>0</v>
      </c>
      <c r="CU29" s="70">
        <v>0</v>
      </c>
      <c r="CV29" s="71">
        <v>0</v>
      </c>
      <c r="CW29" s="69">
        <v>0</v>
      </c>
      <c r="CX29" s="70">
        <v>0</v>
      </c>
      <c r="CY29" s="72">
        <v>0</v>
      </c>
      <c r="CZ29" s="73">
        <v>0</v>
      </c>
      <c r="DA29" s="70">
        <v>0</v>
      </c>
      <c r="DB29" s="72">
        <v>0</v>
      </c>
      <c r="DC29" s="74"/>
    </row>
    <row r="30" spans="1:107" ht="16.5" thickTop="1" thickBot="1" x14ac:dyDescent="0.3">
      <c r="A30" s="146">
        <v>8426</v>
      </c>
      <c r="B30" s="25" t="s">
        <v>89</v>
      </c>
      <c r="C30" s="26">
        <v>2022</v>
      </c>
      <c r="D30" s="52">
        <v>2</v>
      </c>
      <c r="E30" s="53">
        <v>0</v>
      </c>
      <c r="F30" s="52">
        <v>7</v>
      </c>
      <c r="G30" s="53">
        <v>0</v>
      </c>
      <c r="H30" s="52">
        <v>0</v>
      </c>
      <c r="I30" s="53">
        <v>0</v>
      </c>
      <c r="J30" s="52">
        <v>9</v>
      </c>
      <c r="K30" s="53">
        <v>0</v>
      </c>
      <c r="L30" s="52">
        <v>5</v>
      </c>
      <c r="M30" s="53">
        <v>0</v>
      </c>
      <c r="N30" s="52">
        <v>16</v>
      </c>
      <c r="O30" s="53">
        <v>0</v>
      </c>
      <c r="P30" s="52">
        <v>1</v>
      </c>
      <c r="Q30" s="53">
        <v>0</v>
      </c>
      <c r="R30" s="52">
        <v>7</v>
      </c>
      <c r="S30" s="53">
        <v>0</v>
      </c>
      <c r="T30" s="52">
        <v>6</v>
      </c>
      <c r="U30" s="53">
        <v>0</v>
      </c>
      <c r="V30" s="52">
        <v>8</v>
      </c>
      <c r="W30" s="54">
        <v>2</v>
      </c>
      <c r="X30" s="54">
        <v>19</v>
      </c>
      <c r="Y30" s="54">
        <v>13</v>
      </c>
      <c r="Z30" s="54">
        <v>12</v>
      </c>
      <c r="AA30" s="54">
        <v>13</v>
      </c>
      <c r="AB30" s="54">
        <v>2</v>
      </c>
      <c r="AC30" s="54">
        <v>20</v>
      </c>
      <c r="AD30" s="54">
        <v>23</v>
      </c>
      <c r="AE30" s="54">
        <v>16</v>
      </c>
      <c r="AF30" s="54">
        <v>2</v>
      </c>
      <c r="AG30" s="55">
        <v>21</v>
      </c>
      <c r="AH30" s="55">
        <v>3</v>
      </c>
      <c r="AI30" s="55">
        <v>52</v>
      </c>
      <c r="AJ30" s="54">
        <v>2</v>
      </c>
      <c r="AK30" s="54">
        <v>0</v>
      </c>
      <c r="AL30" s="53">
        <v>14</v>
      </c>
      <c r="AM30" s="53">
        <v>0</v>
      </c>
      <c r="AN30" s="53">
        <v>0</v>
      </c>
      <c r="AO30" s="53">
        <v>0</v>
      </c>
      <c r="AP30" s="56">
        <v>0</v>
      </c>
      <c r="AQ30" s="55">
        <v>2</v>
      </c>
      <c r="AR30" s="57">
        <v>21</v>
      </c>
      <c r="AS30" s="58">
        <v>3</v>
      </c>
      <c r="AT30" s="59">
        <v>0</v>
      </c>
      <c r="AU30" s="60">
        <v>8</v>
      </c>
      <c r="AV30" s="58">
        <v>0</v>
      </c>
      <c r="AW30" s="59">
        <v>0</v>
      </c>
      <c r="AX30" s="60">
        <v>0</v>
      </c>
      <c r="AY30" s="58">
        <v>0</v>
      </c>
      <c r="AZ30" s="59">
        <v>0</v>
      </c>
      <c r="BA30" s="60">
        <v>0</v>
      </c>
      <c r="BB30" s="58">
        <v>1</v>
      </c>
      <c r="BC30" s="59">
        <v>1</v>
      </c>
      <c r="BD30" s="60">
        <v>1</v>
      </c>
      <c r="BE30" s="58">
        <v>0</v>
      </c>
      <c r="BF30" s="59">
        <v>0</v>
      </c>
      <c r="BG30" s="60">
        <v>0</v>
      </c>
      <c r="BH30" s="61">
        <v>1</v>
      </c>
      <c r="BI30" s="62">
        <v>2</v>
      </c>
      <c r="BJ30" s="63">
        <v>1</v>
      </c>
      <c r="BK30" s="54">
        <v>0</v>
      </c>
      <c r="BL30" s="56">
        <v>0</v>
      </c>
      <c r="BM30" s="62">
        <v>0</v>
      </c>
      <c r="BN30" s="63">
        <v>0</v>
      </c>
      <c r="BO30" s="54">
        <v>2</v>
      </c>
      <c r="BP30" s="56">
        <v>3</v>
      </c>
      <c r="BQ30" s="62">
        <v>0</v>
      </c>
      <c r="BR30" s="57">
        <v>0</v>
      </c>
      <c r="BS30" s="64">
        <v>0</v>
      </c>
      <c r="BT30" s="65">
        <v>0</v>
      </c>
      <c r="BU30" s="66">
        <v>1</v>
      </c>
      <c r="BV30" s="67">
        <v>3</v>
      </c>
      <c r="BW30" s="64">
        <v>0</v>
      </c>
      <c r="BX30" s="65">
        <v>0</v>
      </c>
      <c r="BY30" s="66">
        <v>5</v>
      </c>
      <c r="BZ30" s="67">
        <v>2</v>
      </c>
      <c r="CA30" s="64">
        <v>0</v>
      </c>
      <c r="CB30" s="65">
        <v>0</v>
      </c>
      <c r="CC30" s="68">
        <v>0</v>
      </c>
      <c r="CD30" s="271">
        <v>0</v>
      </c>
      <c r="CE30" s="272"/>
      <c r="CF30" s="271">
        <v>0</v>
      </c>
      <c r="CG30" s="272"/>
      <c r="CH30" s="271">
        <v>0</v>
      </c>
      <c r="CI30" s="272"/>
      <c r="CJ30" s="271">
        <v>0</v>
      </c>
      <c r="CK30" s="272"/>
      <c r="CL30" s="271">
        <v>0</v>
      </c>
      <c r="CM30" s="272"/>
      <c r="CN30" s="69">
        <v>0</v>
      </c>
      <c r="CO30" s="70">
        <v>0</v>
      </c>
      <c r="CP30" s="71">
        <v>0</v>
      </c>
      <c r="CQ30" s="69">
        <v>0</v>
      </c>
      <c r="CR30" s="70">
        <v>0</v>
      </c>
      <c r="CS30" s="72">
        <v>0</v>
      </c>
      <c r="CT30" s="73">
        <v>0</v>
      </c>
      <c r="CU30" s="70">
        <v>0</v>
      </c>
      <c r="CV30" s="71">
        <v>0</v>
      </c>
      <c r="CW30" s="69">
        <v>0</v>
      </c>
      <c r="CX30" s="70">
        <v>0</v>
      </c>
      <c r="CY30" s="72">
        <v>0</v>
      </c>
      <c r="CZ30" s="73">
        <v>0</v>
      </c>
      <c r="DA30" s="70">
        <v>0</v>
      </c>
      <c r="DB30" s="72">
        <v>0</v>
      </c>
      <c r="DC30" s="74"/>
    </row>
    <row r="31" spans="1:107" ht="16.5" thickTop="1" thickBot="1" x14ac:dyDescent="0.3">
      <c r="A31" s="146">
        <v>7572</v>
      </c>
      <c r="B31" s="25" t="s">
        <v>89</v>
      </c>
      <c r="C31" s="26">
        <v>2022</v>
      </c>
      <c r="D31" s="52">
        <v>3</v>
      </c>
      <c r="E31" s="53">
        <v>0</v>
      </c>
      <c r="F31" s="52">
        <v>13</v>
      </c>
      <c r="G31" s="53">
        <v>0</v>
      </c>
      <c r="H31" s="52">
        <v>7</v>
      </c>
      <c r="I31" s="53">
        <v>0</v>
      </c>
      <c r="J31" s="52">
        <v>46</v>
      </c>
      <c r="K31" s="53">
        <v>0</v>
      </c>
      <c r="L31" s="52">
        <v>1</v>
      </c>
      <c r="M31" s="53">
        <v>0</v>
      </c>
      <c r="N31" s="52">
        <v>23</v>
      </c>
      <c r="O31" s="53">
        <v>0</v>
      </c>
      <c r="P31" s="52">
        <v>7</v>
      </c>
      <c r="Q31" s="53">
        <v>0</v>
      </c>
      <c r="R31" s="52">
        <v>6</v>
      </c>
      <c r="S31" s="53">
        <v>0</v>
      </c>
      <c r="T31" s="52">
        <v>8</v>
      </c>
      <c r="U31" s="53">
        <v>0</v>
      </c>
      <c r="V31" s="52">
        <v>12</v>
      </c>
      <c r="W31" s="54">
        <v>12</v>
      </c>
      <c r="X31" s="54">
        <v>12</v>
      </c>
      <c r="Y31" s="54">
        <v>49</v>
      </c>
      <c r="Z31" s="54">
        <v>30</v>
      </c>
      <c r="AA31" s="54">
        <v>21</v>
      </c>
      <c r="AB31" s="54">
        <v>0</v>
      </c>
      <c r="AC31" s="54">
        <v>2</v>
      </c>
      <c r="AD31" s="54">
        <v>100</v>
      </c>
      <c r="AE31" s="54">
        <v>0</v>
      </c>
      <c r="AF31" s="54">
        <v>0</v>
      </c>
      <c r="AG31" s="55">
        <v>82</v>
      </c>
      <c r="AH31" s="55">
        <v>12</v>
      </c>
      <c r="AI31" s="55">
        <v>32</v>
      </c>
      <c r="AJ31" s="54">
        <v>0</v>
      </c>
      <c r="AK31" s="54">
        <v>0</v>
      </c>
      <c r="AL31" s="53">
        <v>0</v>
      </c>
      <c r="AM31" s="53">
        <v>0</v>
      </c>
      <c r="AN31" s="53">
        <v>0</v>
      </c>
      <c r="AO31" s="53">
        <v>0</v>
      </c>
      <c r="AP31" s="56">
        <v>0</v>
      </c>
      <c r="AQ31" s="55">
        <v>24</v>
      </c>
      <c r="AR31" s="57">
        <v>32</v>
      </c>
      <c r="AS31" s="58">
        <v>0</v>
      </c>
      <c r="AT31" s="59">
        <v>0</v>
      </c>
      <c r="AU31" s="60">
        <v>0</v>
      </c>
      <c r="AV31" s="58">
        <v>0</v>
      </c>
      <c r="AW31" s="59">
        <v>0</v>
      </c>
      <c r="AX31" s="60">
        <v>0</v>
      </c>
      <c r="AY31" s="58">
        <v>0</v>
      </c>
      <c r="AZ31" s="59">
        <v>0</v>
      </c>
      <c r="BA31" s="60">
        <v>0</v>
      </c>
      <c r="BB31" s="58">
        <v>0</v>
      </c>
      <c r="BC31" s="59">
        <v>0</v>
      </c>
      <c r="BD31" s="60">
        <v>0</v>
      </c>
      <c r="BE31" s="58">
        <v>0</v>
      </c>
      <c r="BF31" s="59">
        <v>0</v>
      </c>
      <c r="BG31" s="60">
        <v>0</v>
      </c>
      <c r="BH31" s="61">
        <v>0</v>
      </c>
      <c r="BI31" s="62">
        <v>0</v>
      </c>
      <c r="BJ31" s="63">
        <v>0</v>
      </c>
      <c r="BK31" s="54">
        <v>0</v>
      </c>
      <c r="BL31" s="56">
        <v>0</v>
      </c>
      <c r="BM31" s="62">
        <v>0</v>
      </c>
      <c r="BN31" s="63">
        <v>0</v>
      </c>
      <c r="BO31" s="54">
        <v>0</v>
      </c>
      <c r="BP31" s="56">
        <v>0</v>
      </c>
      <c r="BQ31" s="62">
        <v>0</v>
      </c>
      <c r="BR31" s="57">
        <v>0</v>
      </c>
      <c r="BS31" s="64">
        <v>0</v>
      </c>
      <c r="BT31" s="65">
        <v>0</v>
      </c>
      <c r="BU31" s="66">
        <v>0</v>
      </c>
      <c r="BV31" s="67">
        <v>0</v>
      </c>
      <c r="BW31" s="64">
        <v>0</v>
      </c>
      <c r="BX31" s="65">
        <v>0</v>
      </c>
      <c r="BY31" s="66">
        <v>0</v>
      </c>
      <c r="BZ31" s="67">
        <v>0</v>
      </c>
      <c r="CA31" s="64">
        <v>0</v>
      </c>
      <c r="CB31" s="65">
        <v>0</v>
      </c>
      <c r="CC31" s="68">
        <v>0</v>
      </c>
      <c r="CD31" s="271">
        <v>0</v>
      </c>
      <c r="CE31" s="272"/>
      <c r="CF31" s="271">
        <v>0</v>
      </c>
      <c r="CG31" s="272"/>
      <c r="CH31" s="271">
        <v>0</v>
      </c>
      <c r="CI31" s="272"/>
      <c r="CJ31" s="271">
        <v>0</v>
      </c>
      <c r="CK31" s="272"/>
      <c r="CL31" s="271">
        <v>0</v>
      </c>
      <c r="CM31" s="272"/>
      <c r="CN31" s="69">
        <v>0</v>
      </c>
      <c r="CO31" s="70">
        <v>0</v>
      </c>
      <c r="CP31" s="71">
        <v>0</v>
      </c>
      <c r="CQ31" s="69">
        <v>0</v>
      </c>
      <c r="CR31" s="70">
        <v>0</v>
      </c>
      <c r="CS31" s="72">
        <v>0</v>
      </c>
      <c r="CT31" s="73">
        <v>0</v>
      </c>
      <c r="CU31" s="70">
        <v>0</v>
      </c>
      <c r="CV31" s="71">
        <v>0</v>
      </c>
      <c r="CW31" s="69">
        <v>0</v>
      </c>
      <c r="CX31" s="70">
        <v>0</v>
      </c>
      <c r="CY31" s="72">
        <v>0</v>
      </c>
      <c r="CZ31" s="73">
        <v>0</v>
      </c>
      <c r="DA31" s="70">
        <v>0</v>
      </c>
      <c r="DB31" s="72">
        <v>0</v>
      </c>
      <c r="DC31" s="74"/>
    </row>
    <row r="32" spans="1:107" ht="16.5" thickTop="1" thickBot="1" x14ac:dyDescent="0.3">
      <c r="A32" s="146">
        <v>7072</v>
      </c>
      <c r="B32" s="25" t="s">
        <v>89</v>
      </c>
      <c r="C32" s="26">
        <v>2022</v>
      </c>
      <c r="D32" s="52">
        <v>0</v>
      </c>
      <c r="E32" s="53">
        <v>0</v>
      </c>
      <c r="F32" s="52">
        <v>1</v>
      </c>
      <c r="G32" s="53">
        <v>0</v>
      </c>
      <c r="H32" s="52">
        <v>8</v>
      </c>
      <c r="I32" s="53">
        <v>0</v>
      </c>
      <c r="J32" s="52">
        <v>11</v>
      </c>
      <c r="K32" s="53">
        <v>0</v>
      </c>
      <c r="L32" s="52">
        <v>1</v>
      </c>
      <c r="M32" s="53">
        <v>0</v>
      </c>
      <c r="N32" s="52">
        <v>15</v>
      </c>
      <c r="O32" s="53">
        <v>0</v>
      </c>
      <c r="P32" s="52">
        <v>4</v>
      </c>
      <c r="Q32" s="53">
        <v>0</v>
      </c>
      <c r="R32" s="52">
        <v>12</v>
      </c>
      <c r="S32" s="53">
        <v>0</v>
      </c>
      <c r="T32" s="52">
        <v>48</v>
      </c>
      <c r="U32" s="53">
        <v>0</v>
      </c>
      <c r="V32" s="52">
        <v>12</v>
      </c>
      <c r="W32" s="54">
        <v>15</v>
      </c>
      <c r="X32" s="54">
        <v>52</v>
      </c>
      <c r="Y32" s="54">
        <v>21</v>
      </c>
      <c r="Z32" s="54">
        <v>14</v>
      </c>
      <c r="AA32" s="54">
        <v>13</v>
      </c>
      <c r="AB32" s="54">
        <v>0</v>
      </c>
      <c r="AC32" s="54">
        <v>18</v>
      </c>
      <c r="AD32" s="54">
        <v>75</v>
      </c>
      <c r="AE32" s="54">
        <v>20</v>
      </c>
      <c r="AF32" s="54">
        <v>0</v>
      </c>
      <c r="AG32" s="55">
        <v>76</v>
      </c>
      <c r="AH32" s="55">
        <v>29</v>
      </c>
      <c r="AI32" s="55">
        <v>251</v>
      </c>
      <c r="AJ32" s="54">
        <v>0</v>
      </c>
      <c r="AK32" s="54">
        <v>0</v>
      </c>
      <c r="AL32" s="53">
        <v>0</v>
      </c>
      <c r="AM32" s="53">
        <v>3</v>
      </c>
      <c r="AN32" s="53">
        <v>0</v>
      </c>
      <c r="AO32" s="53">
        <v>0</v>
      </c>
      <c r="AP32" s="56">
        <v>0</v>
      </c>
      <c r="AQ32" s="55">
        <v>13</v>
      </c>
      <c r="AR32" s="57">
        <v>83</v>
      </c>
      <c r="AS32" s="58">
        <v>0</v>
      </c>
      <c r="AT32" s="59">
        <v>0</v>
      </c>
      <c r="AU32" s="60">
        <v>0</v>
      </c>
      <c r="AV32" s="58">
        <v>1</v>
      </c>
      <c r="AW32" s="59">
        <v>1</v>
      </c>
      <c r="AX32" s="60">
        <v>1</v>
      </c>
      <c r="AY32" s="58">
        <v>1</v>
      </c>
      <c r="AZ32" s="59">
        <v>7</v>
      </c>
      <c r="BA32" s="60">
        <v>0</v>
      </c>
      <c r="BB32" s="58">
        <v>1</v>
      </c>
      <c r="BC32" s="59">
        <v>6</v>
      </c>
      <c r="BD32" s="60">
        <v>0</v>
      </c>
      <c r="BE32" s="58">
        <v>0</v>
      </c>
      <c r="BF32" s="59">
        <v>0</v>
      </c>
      <c r="BG32" s="60">
        <v>0</v>
      </c>
      <c r="BH32" s="61">
        <v>0</v>
      </c>
      <c r="BI32" s="62">
        <v>0</v>
      </c>
      <c r="BJ32" s="63">
        <v>0</v>
      </c>
      <c r="BK32" s="54">
        <v>1</v>
      </c>
      <c r="BL32" s="56">
        <v>1</v>
      </c>
      <c r="BM32" s="62">
        <v>7</v>
      </c>
      <c r="BN32" s="63">
        <v>0</v>
      </c>
      <c r="BO32" s="54">
        <v>0</v>
      </c>
      <c r="BP32" s="56">
        <v>0</v>
      </c>
      <c r="BQ32" s="62">
        <v>0</v>
      </c>
      <c r="BR32" s="57">
        <v>0</v>
      </c>
      <c r="BS32" s="64">
        <v>0</v>
      </c>
      <c r="BT32" s="65">
        <v>0</v>
      </c>
      <c r="BU32" s="66">
        <v>0</v>
      </c>
      <c r="BV32" s="67">
        <v>0</v>
      </c>
      <c r="BW32" s="64">
        <v>3</v>
      </c>
      <c r="BX32" s="65">
        <v>0</v>
      </c>
      <c r="BY32" s="66">
        <v>5</v>
      </c>
      <c r="BZ32" s="67">
        <v>2</v>
      </c>
      <c r="CA32" s="64">
        <v>12</v>
      </c>
      <c r="CB32" s="65">
        <v>3</v>
      </c>
      <c r="CC32" s="68">
        <v>0</v>
      </c>
      <c r="CD32" s="271">
        <v>0</v>
      </c>
      <c r="CE32" s="272"/>
      <c r="CF32" s="271">
        <v>0</v>
      </c>
      <c r="CG32" s="272"/>
      <c r="CH32" s="271">
        <v>0</v>
      </c>
      <c r="CI32" s="272"/>
      <c r="CJ32" s="271">
        <v>0</v>
      </c>
      <c r="CK32" s="272"/>
      <c r="CL32" s="271">
        <v>0</v>
      </c>
      <c r="CM32" s="272"/>
      <c r="CN32" s="69">
        <v>0</v>
      </c>
      <c r="CO32" s="70">
        <v>0</v>
      </c>
      <c r="CP32" s="71">
        <v>0</v>
      </c>
      <c r="CQ32" s="69">
        <v>0</v>
      </c>
      <c r="CR32" s="70">
        <v>0</v>
      </c>
      <c r="CS32" s="72">
        <v>0</v>
      </c>
      <c r="CT32" s="73">
        <v>0</v>
      </c>
      <c r="CU32" s="70">
        <v>0</v>
      </c>
      <c r="CV32" s="71">
        <v>0</v>
      </c>
      <c r="CW32" s="69">
        <v>0</v>
      </c>
      <c r="CX32" s="70">
        <v>0</v>
      </c>
      <c r="CY32" s="72">
        <v>0</v>
      </c>
      <c r="CZ32" s="73">
        <v>0</v>
      </c>
      <c r="DA32" s="70">
        <v>0</v>
      </c>
      <c r="DB32" s="72">
        <v>0</v>
      </c>
      <c r="DC32" s="74"/>
    </row>
    <row r="33" spans="1:107" ht="16.5" thickTop="1" thickBot="1" x14ac:dyDescent="0.3">
      <c r="A33" s="146">
        <v>713</v>
      </c>
      <c r="B33" s="25" t="s">
        <v>89</v>
      </c>
      <c r="C33" s="26">
        <v>2022</v>
      </c>
      <c r="D33" s="52">
        <v>0</v>
      </c>
      <c r="E33" s="53">
        <v>0</v>
      </c>
      <c r="F33" s="52">
        <v>0</v>
      </c>
      <c r="G33" s="53">
        <v>0</v>
      </c>
      <c r="H33" s="52">
        <v>0</v>
      </c>
      <c r="I33" s="53">
        <v>0</v>
      </c>
      <c r="J33" s="52">
        <v>0</v>
      </c>
      <c r="K33" s="53">
        <v>0</v>
      </c>
      <c r="L33" s="52">
        <v>0</v>
      </c>
      <c r="M33" s="53">
        <v>0</v>
      </c>
      <c r="N33" s="52">
        <v>0</v>
      </c>
      <c r="O33" s="53">
        <v>0</v>
      </c>
      <c r="P33" s="52">
        <v>0</v>
      </c>
      <c r="Q33" s="53">
        <v>0</v>
      </c>
      <c r="R33" s="52">
        <v>0</v>
      </c>
      <c r="S33" s="53">
        <v>0</v>
      </c>
      <c r="T33" s="52">
        <v>0</v>
      </c>
      <c r="U33" s="53">
        <v>0</v>
      </c>
      <c r="V33" s="52">
        <v>0</v>
      </c>
      <c r="W33" s="54">
        <v>0</v>
      </c>
      <c r="X33" s="54">
        <v>0</v>
      </c>
      <c r="Y33" s="54">
        <v>0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0</v>
      </c>
      <c r="AF33" s="54">
        <v>0</v>
      </c>
      <c r="AG33" s="55">
        <v>0</v>
      </c>
      <c r="AH33" s="55">
        <v>0</v>
      </c>
      <c r="AI33" s="55">
        <v>0</v>
      </c>
      <c r="AJ33" s="54">
        <v>0</v>
      </c>
      <c r="AK33" s="54">
        <v>0</v>
      </c>
      <c r="AL33" s="53">
        <v>0</v>
      </c>
      <c r="AM33" s="53">
        <v>0</v>
      </c>
      <c r="AN33" s="53">
        <v>0</v>
      </c>
      <c r="AO33" s="53">
        <v>0</v>
      </c>
      <c r="AP33" s="56">
        <v>0</v>
      </c>
      <c r="AQ33" s="55">
        <v>0</v>
      </c>
      <c r="AR33" s="57">
        <v>0</v>
      </c>
      <c r="AS33" s="58">
        <v>0</v>
      </c>
      <c r="AT33" s="59">
        <v>0</v>
      </c>
      <c r="AU33" s="60">
        <v>0</v>
      </c>
      <c r="AV33" s="58">
        <v>0</v>
      </c>
      <c r="AW33" s="59">
        <v>0</v>
      </c>
      <c r="AX33" s="60">
        <v>0</v>
      </c>
      <c r="AY33" s="58">
        <v>0</v>
      </c>
      <c r="AZ33" s="59">
        <v>0</v>
      </c>
      <c r="BA33" s="60">
        <v>0</v>
      </c>
      <c r="BB33" s="58">
        <v>0</v>
      </c>
      <c r="BC33" s="59">
        <v>0</v>
      </c>
      <c r="BD33" s="60">
        <v>0</v>
      </c>
      <c r="BE33" s="58">
        <v>0</v>
      </c>
      <c r="BF33" s="59">
        <v>0</v>
      </c>
      <c r="BG33" s="60">
        <v>0</v>
      </c>
      <c r="BH33" s="61">
        <v>0</v>
      </c>
      <c r="BI33" s="62">
        <v>0</v>
      </c>
      <c r="BJ33" s="63">
        <v>0</v>
      </c>
      <c r="BK33" s="54">
        <v>0</v>
      </c>
      <c r="BL33" s="56">
        <v>0</v>
      </c>
      <c r="BM33" s="62">
        <v>0</v>
      </c>
      <c r="BN33" s="63">
        <v>0</v>
      </c>
      <c r="BO33" s="54">
        <v>0</v>
      </c>
      <c r="BP33" s="56">
        <v>0</v>
      </c>
      <c r="BQ33" s="62">
        <v>0</v>
      </c>
      <c r="BR33" s="57">
        <v>0</v>
      </c>
      <c r="BS33" s="64">
        <v>0</v>
      </c>
      <c r="BT33" s="65">
        <v>0</v>
      </c>
      <c r="BU33" s="66">
        <v>0</v>
      </c>
      <c r="BV33" s="67">
        <v>0</v>
      </c>
      <c r="BW33" s="64">
        <v>0</v>
      </c>
      <c r="BX33" s="65">
        <v>0</v>
      </c>
      <c r="BY33" s="66">
        <v>0</v>
      </c>
      <c r="BZ33" s="67">
        <v>0</v>
      </c>
      <c r="CA33" s="64">
        <v>0</v>
      </c>
      <c r="CB33" s="65">
        <v>0</v>
      </c>
      <c r="CC33" s="68">
        <v>0</v>
      </c>
      <c r="CD33" s="271">
        <v>0</v>
      </c>
      <c r="CE33" s="272"/>
      <c r="CF33" s="271">
        <v>0</v>
      </c>
      <c r="CG33" s="272"/>
      <c r="CH33" s="271">
        <v>0</v>
      </c>
      <c r="CI33" s="272"/>
      <c r="CJ33" s="271">
        <v>0</v>
      </c>
      <c r="CK33" s="272"/>
      <c r="CL33" s="271">
        <v>0</v>
      </c>
      <c r="CM33" s="272"/>
      <c r="CN33" s="69">
        <v>0</v>
      </c>
      <c r="CO33" s="70">
        <v>0</v>
      </c>
      <c r="CP33" s="71">
        <v>0</v>
      </c>
      <c r="CQ33" s="69">
        <v>0</v>
      </c>
      <c r="CR33" s="70">
        <v>0</v>
      </c>
      <c r="CS33" s="72">
        <v>0</v>
      </c>
      <c r="CT33" s="73">
        <v>0</v>
      </c>
      <c r="CU33" s="70">
        <v>0</v>
      </c>
      <c r="CV33" s="71">
        <v>0</v>
      </c>
      <c r="CW33" s="69">
        <v>0</v>
      </c>
      <c r="CX33" s="70">
        <v>0</v>
      </c>
      <c r="CY33" s="72">
        <v>0</v>
      </c>
      <c r="CZ33" s="73">
        <v>0</v>
      </c>
      <c r="DA33" s="70">
        <v>0</v>
      </c>
      <c r="DB33" s="72">
        <v>0</v>
      </c>
      <c r="DC33" s="74">
        <v>0</v>
      </c>
    </row>
    <row r="34" spans="1:107" ht="16.5" thickTop="1" thickBot="1" x14ac:dyDescent="0.3">
      <c r="A34" s="146">
        <v>5624</v>
      </c>
      <c r="B34" s="25" t="s">
        <v>89</v>
      </c>
      <c r="C34" s="26">
        <v>2022</v>
      </c>
      <c r="D34" s="52">
        <v>12</v>
      </c>
      <c r="E34" s="53">
        <v>0</v>
      </c>
      <c r="F34" s="52">
        <v>12</v>
      </c>
      <c r="G34" s="53">
        <v>0</v>
      </c>
      <c r="H34" s="52">
        <v>16</v>
      </c>
      <c r="I34" s="53">
        <v>0</v>
      </c>
      <c r="J34" s="52">
        <v>57</v>
      </c>
      <c r="K34" s="53">
        <v>0</v>
      </c>
      <c r="L34" s="52">
        <v>7</v>
      </c>
      <c r="M34" s="53">
        <v>0</v>
      </c>
      <c r="N34" s="52">
        <v>26</v>
      </c>
      <c r="O34" s="53">
        <v>0</v>
      </c>
      <c r="P34" s="52">
        <v>2</v>
      </c>
      <c r="Q34" s="53">
        <v>0</v>
      </c>
      <c r="R34" s="52">
        <v>12</v>
      </c>
      <c r="S34" s="53">
        <v>0</v>
      </c>
      <c r="T34" s="52">
        <v>43</v>
      </c>
      <c r="U34" s="53">
        <v>0</v>
      </c>
      <c r="V34" s="52">
        <v>44</v>
      </c>
      <c r="W34" s="54">
        <v>14</v>
      </c>
      <c r="X34" s="54">
        <v>80</v>
      </c>
      <c r="Y34" s="54">
        <v>27</v>
      </c>
      <c r="Z34" s="54">
        <v>70</v>
      </c>
      <c r="AA34" s="54">
        <v>29</v>
      </c>
      <c r="AB34" s="54">
        <v>1</v>
      </c>
      <c r="AC34" s="54">
        <v>74</v>
      </c>
      <c r="AD34" s="54">
        <v>98</v>
      </c>
      <c r="AE34" s="54">
        <v>43</v>
      </c>
      <c r="AF34" s="54">
        <v>16</v>
      </c>
      <c r="AG34" s="55">
        <v>63</v>
      </c>
      <c r="AH34" s="55">
        <v>7</v>
      </c>
      <c r="AI34" s="55">
        <v>71</v>
      </c>
      <c r="AJ34" s="54">
        <v>2</v>
      </c>
      <c r="AK34" s="54">
        <v>0</v>
      </c>
      <c r="AL34" s="53">
        <v>0</v>
      </c>
      <c r="AM34" s="53">
        <v>0</v>
      </c>
      <c r="AN34" s="53">
        <v>0</v>
      </c>
      <c r="AO34" s="53">
        <v>0</v>
      </c>
      <c r="AP34" s="56">
        <v>0</v>
      </c>
      <c r="AQ34" s="55">
        <v>6</v>
      </c>
      <c r="AR34" s="57">
        <v>17</v>
      </c>
      <c r="AS34" s="58">
        <v>0</v>
      </c>
      <c r="AT34" s="59">
        <v>0</v>
      </c>
      <c r="AU34" s="60">
        <v>0</v>
      </c>
      <c r="AV34" s="58">
        <v>0</v>
      </c>
      <c r="AW34" s="59">
        <v>0</v>
      </c>
      <c r="AX34" s="60">
        <v>0</v>
      </c>
      <c r="AY34" s="58">
        <v>0</v>
      </c>
      <c r="AZ34" s="59">
        <v>0</v>
      </c>
      <c r="BA34" s="60">
        <v>0</v>
      </c>
      <c r="BB34" s="58">
        <v>0</v>
      </c>
      <c r="BC34" s="59">
        <v>0</v>
      </c>
      <c r="BD34" s="60">
        <v>0</v>
      </c>
      <c r="BE34" s="58">
        <v>0</v>
      </c>
      <c r="BF34" s="59">
        <v>0</v>
      </c>
      <c r="BG34" s="60">
        <v>0</v>
      </c>
      <c r="BH34" s="61">
        <v>0</v>
      </c>
      <c r="BI34" s="62">
        <v>0</v>
      </c>
      <c r="BJ34" s="63">
        <v>0</v>
      </c>
      <c r="BK34" s="54">
        <v>0</v>
      </c>
      <c r="BL34" s="56">
        <v>0</v>
      </c>
      <c r="BM34" s="62">
        <v>0</v>
      </c>
      <c r="BN34" s="63">
        <v>0</v>
      </c>
      <c r="BO34" s="54">
        <v>0</v>
      </c>
      <c r="BP34" s="56">
        <v>0</v>
      </c>
      <c r="BQ34" s="62">
        <v>0</v>
      </c>
      <c r="BR34" s="57">
        <v>0</v>
      </c>
      <c r="BS34" s="64">
        <v>0</v>
      </c>
      <c r="BT34" s="65">
        <v>0</v>
      </c>
      <c r="BU34" s="66">
        <v>0</v>
      </c>
      <c r="BV34" s="67">
        <v>0</v>
      </c>
      <c r="BW34" s="64">
        <v>0</v>
      </c>
      <c r="BX34" s="65">
        <v>0</v>
      </c>
      <c r="BY34" s="66">
        <v>0</v>
      </c>
      <c r="BZ34" s="67">
        <v>0</v>
      </c>
      <c r="CA34" s="64">
        <v>0</v>
      </c>
      <c r="CB34" s="65">
        <v>0</v>
      </c>
      <c r="CC34" s="68">
        <v>1</v>
      </c>
      <c r="CD34" s="271">
        <v>0</v>
      </c>
      <c r="CE34" s="272"/>
      <c r="CF34" s="271">
        <v>0</v>
      </c>
      <c r="CG34" s="272"/>
      <c r="CH34" s="271">
        <v>0</v>
      </c>
      <c r="CI34" s="272"/>
      <c r="CJ34" s="271">
        <v>0</v>
      </c>
      <c r="CK34" s="272"/>
      <c r="CL34" s="271">
        <v>5</v>
      </c>
      <c r="CM34" s="272"/>
      <c r="CN34" s="69">
        <v>0</v>
      </c>
      <c r="CO34" s="70">
        <v>0</v>
      </c>
      <c r="CP34" s="71">
        <v>0</v>
      </c>
      <c r="CQ34" s="69">
        <v>0</v>
      </c>
      <c r="CR34" s="70">
        <v>0</v>
      </c>
      <c r="CS34" s="72">
        <v>0</v>
      </c>
      <c r="CT34" s="73">
        <v>0</v>
      </c>
      <c r="CU34" s="70">
        <v>0</v>
      </c>
      <c r="CV34" s="71">
        <v>0</v>
      </c>
      <c r="CW34" s="69">
        <v>0</v>
      </c>
      <c r="CX34" s="70">
        <v>0</v>
      </c>
      <c r="CY34" s="72">
        <v>0</v>
      </c>
      <c r="CZ34" s="73">
        <v>0</v>
      </c>
      <c r="DA34" s="70">
        <v>0</v>
      </c>
      <c r="DB34" s="72">
        <v>0</v>
      </c>
      <c r="DC34" s="74"/>
    </row>
    <row r="35" spans="1:107" ht="16.5" thickTop="1" thickBot="1" x14ac:dyDescent="0.3">
      <c r="A35" s="146">
        <v>8427</v>
      </c>
      <c r="B35" s="25" t="s">
        <v>89</v>
      </c>
      <c r="C35" s="26">
        <v>2022</v>
      </c>
      <c r="D35" s="52">
        <v>2</v>
      </c>
      <c r="E35" s="53">
        <v>0</v>
      </c>
      <c r="F35" s="52">
        <v>2</v>
      </c>
      <c r="G35" s="53">
        <v>0</v>
      </c>
      <c r="H35" s="52">
        <v>1</v>
      </c>
      <c r="I35" s="53">
        <v>0</v>
      </c>
      <c r="J35" s="52">
        <v>2</v>
      </c>
      <c r="K35" s="53">
        <v>0</v>
      </c>
      <c r="L35" s="52">
        <v>0</v>
      </c>
      <c r="M35" s="53">
        <v>0</v>
      </c>
      <c r="N35" s="52">
        <v>1</v>
      </c>
      <c r="O35" s="53">
        <v>0</v>
      </c>
      <c r="P35" s="52">
        <v>3</v>
      </c>
      <c r="Q35" s="53">
        <v>0</v>
      </c>
      <c r="R35" s="52">
        <v>3</v>
      </c>
      <c r="S35" s="53">
        <v>0</v>
      </c>
      <c r="T35" s="52">
        <v>3</v>
      </c>
      <c r="U35" s="53">
        <v>0</v>
      </c>
      <c r="V35" s="52">
        <v>4</v>
      </c>
      <c r="W35" s="54">
        <v>7</v>
      </c>
      <c r="X35" s="54">
        <v>2</v>
      </c>
      <c r="Y35" s="54">
        <v>6</v>
      </c>
      <c r="Z35" s="54">
        <v>3</v>
      </c>
      <c r="AA35" s="54">
        <v>3</v>
      </c>
      <c r="AB35" s="54">
        <v>0</v>
      </c>
      <c r="AC35" s="54">
        <v>4</v>
      </c>
      <c r="AD35" s="54">
        <v>10</v>
      </c>
      <c r="AE35" s="54">
        <v>4</v>
      </c>
      <c r="AF35" s="54">
        <v>3</v>
      </c>
      <c r="AG35" s="55">
        <v>0</v>
      </c>
      <c r="AH35" s="55">
        <v>0</v>
      </c>
      <c r="AI35" s="55">
        <v>0</v>
      </c>
      <c r="AJ35" s="54">
        <v>0</v>
      </c>
      <c r="AK35" s="54">
        <v>0</v>
      </c>
      <c r="AL35" s="53">
        <v>0</v>
      </c>
      <c r="AM35" s="53">
        <v>0</v>
      </c>
      <c r="AN35" s="53">
        <v>0</v>
      </c>
      <c r="AO35" s="53">
        <v>0</v>
      </c>
      <c r="AP35" s="56">
        <v>0</v>
      </c>
      <c r="AQ35" s="55">
        <v>0</v>
      </c>
      <c r="AR35" s="57">
        <v>0</v>
      </c>
      <c r="AS35" s="58">
        <v>1</v>
      </c>
      <c r="AT35" s="59">
        <v>1</v>
      </c>
      <c r="AU35" s="60">
        <v>1</v>
      </c>
      <c r="AV35" s="58">
        <v>1</v>
      </c>
      <c r="AW35" s="59">
        <v>2</v>
      </c>
      <c r="AX35" s="60">
        <v>2</v>
      </c>
      <c r="AY35" s="58">
        <v>0</v>
      </c>
      <c r="AZ35" s="59">
        <v>1</v>
      </c>
      <c r="BA35" s="60">
        <v>2</v>
      </c>
      <c r="BB35" s="58">
        <v>1</v>
      </c>
      <c r="BC35" s="59">
        <v>2</v>
      </c>
      <c r="BD35" s="60">
        <v>3</v>
      </c>
      <c r="BE35" s="58">
        <v>1</v>
      </c>
      <c r="BF35" s="59">
        <v>0</v>
      </c>
      <c r="BG35" s="60">
        <v>1</v>
      </c>
      <c r="BH35" s="61">
        <v>0</v>
      </c>
      <c r="BI35" s="62">
        <v>0</v>
      </c>
      <c r="BJ35" s="63">
        <v>0</v>
      </c>
      <c r="BK35" s="54">
        <v>0</v>
      </c>
      <c r="BL35" s="56">
        <v>0</v>
      </c>
      <c r="BM35" s="62">
        <v>0</v>
      </c>
      <c r="BN35" s="63">
        <v>0</v>
      </c>
      <c r="BO35" s="54">
        <v>0</v>
      </c>
      <c r="BP35" s="56">
        <v>0</v>
      </c>
      <c r="BQ35" s="62">
        <v>0</v>
      </c>
      <c r="BR35" s="57">
        <v>0</v>
      </c>
      <c r="BS35" s="64">
        <v>0</v>
      </c>
      <c r="BT35" s="65">
        <v>0</v>
      </c>
      <c r="BU35" s="66">
        <v>1</v>
      </c>
      <c r="BV35" s="67">
        <v>1</v>
      </c>
      <c r="BW35" s="64">
        <v>5</v>
      </c>
      <c r="BX35" s="65">
        <v>6</v>
      </c>
      <c r="BY35" s="66">
        <v>1</v>
      </c>
      <c r="BZ35" s="67">
        <v>2</v>
      </c>
      <c r="CA35" s="64">
        <v>1</v>
      </c>
      <c r="CB35" s="65">
        <v>2</v>
      </c>
      <c r="CC35" s="68">
        <v>0</v>
      </c>
      <c r="CD35" s="271">
        <v>0</v>
      </c>
      <c r="CE35" s="272"/>
      <c r="CF35" s="271">
        <v>0</v>
      </c>
      <c r="CG35" s="272"/>
      <c r="CH35" s="271">
        <v>0</v>
      </c>
      <c r="CI35" s="272"/>
      <c r="CJ35" s="271">
        <v>0</v>
      </c>
      <c r="CK35" s="272"/>
      <c r="CL35" s="271">
        <v>0</v>
      </c>
      <c r="CM35" s="272"/>
      <c r="CN35" s="69">
        <v>0</v>
      </c>
      <c r="CO35" s="70">
        <v>0</v>
      </c>
      <c r="CP35" s="71">
        <v>0</v>
      </c>
      <c r="CQ35" s="69">
        <v>0</v>
      </c>
      <c r="CR35" s="70">
        <v>0</v>
      </c>
      <c r="CS35" s="72">
        <v>0</v>
      </c>
      <c r="CT35" s="73">
        <v>0</v>
      </c>
      <c r="CU35" s="70">
        <v>0</v>
      </c>
      <c r="CV35" s="71">
        <v>0</v>
      </c>
      <c r="CW35" s="69">
        <v>0</v>
      </c>
      <c r="CX35" s="70">
        <v>0</v>
      </c>
      <c r="CY35" s="72">
        <v>0</v>
      </c>
      <c r="CZ35" s="73">
        <v>0</v>
      </c>
      <c r="DA35" s="70">
        <v>0</v>
      </c>
      <c r="DB35" s="72">
        <v>0</v>
      </c>
      <c r="DC35" s="74" t="s">
        <v>91</v>
      </c>
    </row>
    <row r="36" spans="1:107" ht="16.5" thickTop="1" thickBot="1" x14ac:dyDescent="0.3">
      <c r="A36" s="146">
        <v>8734</v>
      </c>
      <c r="B36" s="25" t="s">
        <v>89</v>
      </c>
      <c r="C36" s="26">
        <v>2022</v>
      </c>
      <c r="D36" s="52">
        <v>13</v>
      </c>
      <c r="E36" s="53">
        <v>0</v>
      </c>
      <c r="F36" s="52">
        <v>16</v>
      </c>
      <c r="G36" s="53">
        <v>0</v>
      </c>
      <c r="H36" s="52">
        <v>73</v>
      </c>
      <c r="I36" s="53">
        <v>0</v>
      </c>
      <c r="J36" s="52">
        <v>116</v>
      </c>
      <c r="K36" s="53">
        <v>0</v>
      </c>
      <c r="L36" s="52">
        <v>22</v>
      </c>
      <c r="M36" s="53">
        <v>0</v>
      </c>
      <c r="N36" s="52">
        <v>39</v>
      </c>
      <c r="O36" s="53">
        <v>0</v>
      </c>
      <c r="P36" s="52">
        <v>10</v>
      </c>
      <c r="Q36" s="53">
        <v>0</v>
      </c>
      <c r="R36" s="52">
        <v>29</v>
      </c>
      <c r="S36" s="53">
        <v>0</v>
      </c>
      <c r="T36" s="52">
        <v>69</v>
      </c>
      <c r="U36" s="53">
        <v>0</v>
      </c>
      <c r="V36" s="52">
        <v>63</v>
      </c>
      <c r="W36" s="54">
        <v>9</v>
      </c>
      <c r="X36" s="54">
        <v>109</v>
      </c>
      <c r="Y36" s="54">
        <v>46</v>
      </c>
      <c r="Z36" s="54">
        <v>27</v>
      </c>
      <c r="AA36" s="54">
        <v>88</v>
      </c>
      <c r="AB36" s="54">
        <v>19</v>
      </c>
      <c r="AC36" s="54">
        <v>56</v>
      </c>
      <c r="AD36" s="54">
        <v>298</v>
      </c>
      <c r="AE36" s="54">
        <v>71</v>
      </c>
      <c r="AF36" s="54">
        <v>25</v>
      </c>
      <c r="AG36" s="55">
        <v>132</v>
      </c>
      <c r="AH36" s="55">
        <v>29</v>
      </c>
      <c r="AI36" s="55">
        <v>185</v>
      </c>
      <c r="AJ36" s="54">
        <v>15</v>
      </c>
      <c r="AK36" s="54">
        <v>0</v>
      </c>
      <c r="AL36" s="53">
        <v>0</v>
      </c>
      <c r="AM36" s="53">
        <v>6</v>
      </c>
      <c r="AN36" s="53">
        <v>0</v>
      </c>
      <c r="AO36" s="53">
        <v>0</v>
      </c>
      <c r="AP36" s="56">
        <v>5</v>
      </c>
      <c r="AQ36" s="55">
        <v>7</v>
      </c>
      <c r="AR36" s="57">
        <v>74</v>
      </c>
      <c r="AS36" s="58">
        <v>0</v>
      </c>
      <c r="AT36" s="59">
        <v>0</v>
      </c>
      <c r="AU36" s="60">
        <v>0</v>
      </c>
      <c r="AV36" s="58">
        <v>1</v>
      </c>
      <c r="AW36" s="59">
        <v>0</v>
      </c>
      <c r="AX36" s="60">
        <v>3</v>
      </c>
      <c r="AY36" s="58">
        <v>0</v>
      </c>
      <c r="AZ36" s="59">
        <v>0</v>
      </c>
      <c r="BA36" s="60">
        <v>0</v>
      </c>
      <c r="BB36" s="58">
        <v>0</v>
      </c>
      <c r="BC36" s="59">
        <v>0</v>
      </c>
      <c r="BD36" s="60">
        <v>0</v>
      </c>
      <c r="BE36" s="58">
        <v>0</v>
      </c>
      <c r="BF36" s="59">
        <v>0</v>
      </c>
      <c r="BG36" s="60">
        <v>0</v>
      </c>
      <c r="BH36" s="61">
        <v>0</v>
      </c>
      <c r="BI36" s="62">
        <v>0</v>
      </c>
      <c r="BJ36" s="63">
        <v>0</v>
      </c>
      <c r="BK36" s="54">
        <v>0</v>
      </c>
      <c r="BL36" s="56">
        <v>0</v>
      </c>
      <c r="BM36" s="62">
        <v>0</v>
      </c>
      <c r="BN36" s="63">
        <v>0</v>
      </c>
      <c r="BO36" s="54">
        <v>0</v>
      </c>
      <c r="BP36" s="56">
        <v>0</v>
      </c>
      <c r="BQ36" s="62">
        <v>0</v>
      </c>
      <c r="BR36" s="57">
        <v>0</v>
      </c>
      <c r="BS36" s="64">
        <v>0</v>
      </c>
      <c r="BT36" s="65">
        <v>0</v>
      </c>
      <c r="BU36" s="66">
        <v>0</v>
      </c>
      <c r="BV36" s="67">
        <v>0</v>
      </c>
      <c r="BW36" s="64">
        <v>0</v>
      </c>
      <c r="BX36" s="65">
        <v>0</v>
      </c>
      <c r="BY36" s="66">
        <v>0</v>
      </c>
      <c r="BZ36" s="67">
        <v>0</v>
      </c>
      <c r="CA36" s="64">
        <v>0</v>
      </c>
      <c r="CB36" s="65">
        <v>0</v>
      </c>
      <c r="CC36" s="68">
        <v>0</v>
      </c>
      <c r="CD36" s="271">
        <v>0</v>
      </c>
      <c r="CE36" s="272"/>
      <c r="CF36" s="271">
        <v>0</v>
      </c>
      <c r="CG36" s="272"/>
      <c r="CH36" s="271">
        <v>0</v>
      </c>
      <c r="CI36" s="272"/>
      <c r="CJ36" s="271">
        <v>0</v>
      </c>
      <c r="CK36" s="272"/>
      <c r="CL36" s="271">
        <v>0</v>
      </c>
      <c r="CM36" s="272"/>
      <c r="CN36" s="69">
        <v>0</v>
      </c>
      <c r="CO36" s="70">
        <v>0</v>
      </c>
      <c r="CP36" s="71">
        <v>0</v>
      </c>
      <c r="CQ36" s="69">
        <v>0</v>
      </c>
      <c r="CR36" s="70">
        <v>0</v>
      </c>
      <c r="CS36" s="72">
        <v>0</v>
      </c>
      <c r="CT36" s="73">
        <v>0</v>
      </c>
      <c r="CU36" s="70">
        <v>0</v>
      </c>
      <c r="CV36" s="71">
        <v>0</v>
      </c>
      <c r="CW36" s="69">
        <v>0</v>
      </c>
      <c r="CX36" s="70">
        <v>0</v>
      </c>
      <c r="CY36" s="72">
        <v>0</v>
      </c>
      <c r="CZ36" s="73">
        <v>0</v>
      </c>
      <c r="DA36" s="70">
        <v>0</v>
      </c>
      <c r="DB36" s="72">
        <v>0</v>
      </c>
      <c r="DC36" s="74" t="s">
        <v>90</v>
      </c>
    </row>
    <row r="37" spans="1:107" ht="16.5" thickTop="1" thickBot="1" x14ac:dyDescent="0.3">
      <c r="A37" s="147">
        <v>714</v>
      </c>
      <c r="B37" s="25" t="s">
        <v>89</v>
      </c>
      <c r="C37" s="26">
        <v>2022</v>
      </c>
      <c r="D37" s="52">
        <v>4</v>
      </c>
      <c r="E37" s="53">
        <v>0</v>
      </c>
      <c r="F37" s="52">
        <v>27</v>
      </c>
      <c r="G37" s="53">
        <v>0</v>
      </c>
      <c r="H37" s="52">
        <v>11</v>
      </c>
      <c r="I37" s="53">
        <v>0</v>
      </c>
      <c r="J37" s="52">
        <v>12</v>
      </c>
      <c r="K37" s="53">
        <v>0</v>
      </c>
      <c r="L37" s="52">
        <v>15</v>
      </c>
      <c r="M37" s="53">
        <v>0</v>
      </c>
      <c r="N37" s="52">
        <v>23</v>
      </c>
      <c r="O37" s="53">
        <v>0</v>
      </c>
      <c r="P37" s="52">
        <v>4</v>
      </c>
      <c r="Q37" s="53">
        <v>0</v>
      </c>
      <c r="R37" s="52">
        <v>7</v>
      </c>
      <c r="S37" s="53">
        <v>0</v>
      </c>
      <c r="T37" s="52">
        <v>3</v>
      </c>
      <c r="U37" s="53">
        <v>0</v>
      </c>
      <c r="V37" s="52">
        <v>5</v>
      </c>
      <c r="W37" s="54">
        <v>8</v>
      </c>
      <c r="X37" s="54">
        <v>19</v>
      </c>
      <c r="Y37" s="54">
        <v>25</v>
      </c>
      <c r="Z37" s="54">
        <v>10</v>
      </c>
      <c r="AA37" s="54">
        <v>27</v>
      </c>
      <c r="AB37" s="54">
        <v>2</v>
      </c>
      <c r="AC37" s="54">
        <v>20</v>
      </c>
      <c r="AD37" s="54">
        <v>30</v>
      </c>
      <c r="AE37" s="54">
        <v>10</v>
      </c>
      <c r="AF37" s="54">
        <v>5</v>
      </c>
      <c r="AG37" s="55">
        <v>10</v>
      </c>
      <c r="AH37" s="55">
        <v>7</v>
      </c>
      <c r="AI37" s="55">
        <v>12</v>
      </c>
      <c r="AJ37" s="54">
        <v>0</v>
      </c>
      <c r="AK37" s="54">
        <v>0</v>
      </c>
      <c r="AL37" s="53">
        <v>0</v>
      </c>
      <c r="AM37" s="53">
        <v>0</v>
      </c>
      <c r="AN37" s="53">
        <v>0</v>
      </c>
      <c r="AO37" s="53">
        <v>0</v>
      </c>
      <c r="AP37" s="56">
        <v>5</v>
      </c>
      <c r="AQ37" s="55">
        <v>2</v>
      </c>
      <c r="AR37" s="57">
        <v>15</v>
      </c>
      <c r="AS37" s="58">
        <v>1</v>
      </c>
      <c r="AT37" s="59">
        <v>5</v>
      </c>
      <c r="AU37" s="60">
        <v>27</v>
      </c>
      <c r="AV37" s="58">
        <v>1</v>
      </c>
      <c r="AW37" s="59">
        <v>4</v>
      </c>
      <c r="AX37" s="60">
        <v>5</v>
      </c>
      <c r="AY37" s="58">
        <v>0</v>
      </c>
      <c r="AZ37" s="59">
        <v>0</v>
      </c>
      <c r="BA37" s="60">
        <v>0</v>
      </c>
      <c r="BB37" s="58">
        <v>0</v>
      </c>
      <c r="BC37" s="59">
        <v>0</v>
      </c>
      <c r="BD37" s="60">
        <v>0</v>
      </c>
      <c r="BE37" s="58">
        <v>0</v>
      </c>
      <c r="BF37" s="59">
        <v>0</v>
      </c>
      <c r="BG37" s="60">
        <v>0</v>
      </c>
      <c r="BH37" s="61">
        <v>0</v>
      </c>
      <c r="BI37" s="62">
        <v>0</v>
      </c>
      <c r="BJ37" s="63">
        <v>0</v>
      </c>
      <c r="BK37" s="54">
        <v>0</v>
      </c>
      <c r="BL37" s="56">
        <v>0</v>
      </c>
      <c r="BM37" s="62">
        <v>0</v>
      </c>
      <c r="BN37" s="63">
        <v>0</v>
      </c>
      <c r="BO37" s="54">
        <v>0</v>
      </c>
      <c r="BP37" s="56">
        <v>0</v>
      </c>
      <c r="BQ37" s="62">
        <v>0</v>
      </c>
      <c r="BR37" s="57">
        <v>0</v>
      </c>
      <c r="BS37" s="64">
        <v>0</v>
      </c>
      <c r="BT37" s="65">
        <v>0</v>
      </c>
      <c r="BU37" s="66">
        <v>0</v>
      </c>
      <c r="BV37" s="67">
        <v>0</v>
      </c>
      <c r="BW37" s="64">
        <v>1</v>
      </c>
      <c r="BX37" s="65">
        <v>3</v>
      </c>
      <c r="BY37" s="66">
        <v>0</v>
      </c>
      <c r="BZ37" s="67">
        <v>0</v>
      </c>
      <c r="CA37" s="64">
        <v>0</v>
      </c>
      <c r="CB37" s="65">
        <v>0</v>
      </c>
      <c r="CC37" s="68">
        <v>0</v>
      </c>
      <c r="CD37" s="271">
        <v>0</v>
      </c>
      <c r="CE37" s="272"/>
      <c r="CF37" s="271">
        <v>0</v>
      </c>
      <c r="CG37" s="272"/>
      <c r="CH37" s="271">
        <v>0</v>
      </c>
      <c r="CI37" s="272"/>
      <c r="CJ37" s="271">
        <v>0</v>
      </c>
      <c r="CK37" s="272"/>
      <c r="CL37" s="271">
        <v>0</v>
      </c>
      <c r="CM37" s="272"/>
      <c r="CN37" s="69">
        <v>0</v>
      </c>
      <c r="CO37" s="70">
        <v>0</v>
      </c>
      <c r="CP37" s="71">
        <v>0</v>
      </c>
      <c r="CQ37" s="69">
        <v>0</v>
      </c>
      <c r="CR37" s="70">
        <v>0</v>
      </c>
      <c r="CS37" s="72">
        <v>0</v>
      </c>
      <c r="CT37" s="73">
        <v>0</v>
      </c>
      <c r="CU37" s="70">
        <v>0</v>
      </c>
      <c r="CV37" s="71">
        <v>0</v>
      </c>
      <c r="CW37" s="69">
        <v>0</v>
      </c>
      <c r="CX37" s="70">
        <v>0</v>
      </c>
      <c r="CY37" s="72">
        <v>0</v>
      </c>
      <c r="CZ37" s="73">
        <v>1</v>
      </c>
      <c r="DA37" s="70">
        <v>1</v>
      </c>
      <c r="DB37" s="72">
        <v>2</v>
      </c>
      <c r="DC37" s="74"/>
    </row>
    <row r="38" spans="1:107" ht="16.5" thickTop="1" thickBot="1" x14ac:dyDescent="0.3">
      <c r="A38" s="215">
        <v>6435</v>
      </c>
      <c r="B38" s="25" t="s">
        <v>89</v>
      </c>
      <c r="C38" s="26">
        <v>2022</v>
      </c>
      <c r="D38" s="52">
        <v>3</v>
      </c>
      <c r="E38" s="53">
        <v>0</v>
      </c>
      <c r="F38" s="52">
        <v>12</v>
      </c>
      <c r="G38" s="53">
        <v>0</v>
      </c>
      <c r="H38" s="52">
        <v>1</v>
      </c>
      <c r="I38" s="53">
        <v>0</v>
      </c>
      <c r="J38" s="52">
        <v>4</v>
      </c>
      <c r="K38" s="53">
        <v>0</v>
      </c>
      <c r="L38" s="52">
        <v>4</v>
      </c>
      <c r="M38" s="53">
        <v>0</v>
      </c>
      <c r="N38" s="52">
        <v>8</v>
      </c>
      <c r="O38" s="53">
        <v>0</v>
      </c>
      <c r="P38" s="52">
        <v>16</v>
      </c>
      <c r="Q38" s="53">
        <v>0</v>
      </c>
      <c r="R38" s="52">
        <v>6</v>
      </c>
      <c r="S38" s="53">
        <v>0</v>
      </c>
      <c r="T38" s="52">
        <v>6</v>
      </c>
      <c r="U38" s="53">
        <v>0</v>
      </c>
      <c r="V38" s="52">
        <v>8</v>
      </c>
      <c r="W38" s="54">
        <v>4</v>
      </c>
      <c r="X38" s="54">
        <v>4</v>
      </c>
      <c r="Y38" s="54">
        <v>4</v>
      </c>
      <c r="Z38" s="54">
        <v>8</v>
      </c>
      <c r="AA38" s="54">
        <v>18</v>
      </c>
      <c r="AB38" s="54">
        <v>0</v>
      </c>
      <c r="AC38" s="54">
        <v>0</v>
      </c>
      <c r="AD38" s="54">
        <v>26</v>
      </c>
      <c r="AE38" s="54">
        <v>0</v>
      </c>
      <c r="AF38" s="54">
        <v>0</v>
      </c>
      <c r="AG38" s="55">
        <v>26</v>
      </c>
      <c r="AH38" s="55">
        <v>20</v>
      </c>
      <c r="AI38" s="55">
        <v>8</v>
      </c>
      <c r="AJ38" s="54">
        <v>0</v>
      </c>
      <c r="AK38" s="54">
        <v>0</v>
      </c>
      <c r="AL38" s="53">
        <v>0</v>
      </c>
      <c r="AM38" s="53">
        <v>0</v>
      </c>
      <c r="AN38" s="53">
        <v>0</v>
      </c>
      <c r="AO38" s="53">
        <v>0</v>
      </c>
      <c r="AP38" s="56">
        <v>0</v>
      </c>
      <c r="AQ38" s="55">
        <v>0</v>
      </c>
      <c r="AR38" s="57">
        <v>0</v>
      </c>
      <c r="AS38" s="58">
        <v>0</v>
      </c>
      <c r="AT38" s="59">
        <v>0</v>
      </c>
      <c r="AU38" s="60">
        <v>0</v>
      </c>
      <c r="AV38" s="58">
        <v>0</v>
      </c>
      <c r="AW38" s="59">
        <v>0</v>
      </c>
      <c r="AX38" s="60">
        <v>0</v>
      </c>
      <c r="AY38" s="58">
        <v>0</v>
      </c>
      <c r="AZ38" s="59">
        <v>0</v>
      </c>
      <c r="BA38" s="60">
        <v>0</v>
      </c>
      <c r="BB38" s="58">
        <v>0</v>
      </c>
      <c r="BC38" s="59">
        <v>0</v>
      </c>
      <c r="BD38" s="60">
        <v>0</v>
      </c>
      <c r="BE38" s="58">
        <v>0</v>
      </c>
      <c r="BF38" s="59">
        <v>0</v>
      </c>
      <c r="BG38" s="60">
        <v>0</v>
      </c>
      <c r="BH38" s="61">
        <v>0</v>
      </c>
      <c r="BI38" s="62">
        <v>0</v>
      </c>
      <c r="BJ38" s="63">
        <v>0</v>
      </c>
      <c r="BK38" s="54">
        <v>0</v>
      </c>
      <c r="BL38" s="56">
        <v>0</v>
      </c>
      <c r="BM38" s="62">
        <v>0</v>
      </c>
      <c r="BN38" s="63">
        <v>0</v>
      </c>
      <c r="BO38" s="54">
        <v>0</v>
      </c>
      <c r="BP38" s="56">
        <v>0</v>
      </c>
      <c r="BQ38" s="62">
        <v>0</v>
      </c>
      <c r="BR38" s="57">
        <v>0</v>
      </c>
      <c r="BS38" s="64">
        <v>0</v>
      </c>
      <c r="BT38" s="65">
        <v>0</v>
      </c>
      <c r="BU38" s="66">
        <v>0</v>
      </c>
      <c r="BV38" s="67">
        <v>0</v>
      </c>
      <c r="BW38" s="64">
        <v>0</v>
      </c>
      <c r="BX38" s="65">
        <v>0</v>
      </c>
      <c r="BY38" s="66">
        <v>0</v>
      </c>
      <c r="BZ38" s="67">
        <v>0</v>
      </c>
      <c r="CA38" s="64">
        <v>0</v>
      </c>
      <c r="CB38" s="65">
        <v>0</v>
      </c>
      <c r="CC38" s="68">
        <v>0</v>
      </c>
      <c r="CD38" s="271">
        <v>0</v>
      </c>
      <c r="CE38" s="272"/>
      <c r="CF38" s="271">
        <v>0</v>
      </c>
      <c r="CG38" s="272"/>
      <c r="CH38" s="271">
        <v>0</v>
      </c>
      <c r="CI38" s="272"/>
      <c r="CJ38" s="271">
        <v>0</v>
      </c>
      <c r="CK38" s="272"/>
      <c r="CL38" s="271">
        <v>0</v>
      </c>
      <c r="CM38" s="272"/>
      <c r="CN38" s="69">
        <v>0</v>
      </c>
      <c r="CO38" s="70">
        <v>0</v>
      </c>
      <c r="CP38" s="71">
        <v>0</v>
      </c>
      <c r="CQ38" s="69">
        <v>0</v>
      </c>
      <c r="CR38" s="70">
        <v>0</v>
      </c>
      <c r="CS38" s="72">
        <v>0</v>
      </c>
      <c r="CT38" s="73">
        <v>0</v>
      </c>
      <c r="CU38" s="70">
        <v>0</v>
      </c>
      <c r="CV38" s="71">
        <v>0</v>
      </c>
      <c r="CW38" s="69">
        <v>0</v>
      </c>
      <c r="CX38" s="70">
        <v>0</v>
      </c>
      <c r="CY38" s="72">
        <v>0</v>
      </c>
      <c r="CZ38" s="73">
        <v>0</v>
      </c>
      <c r="DA38" s="70">
        <v>0</v>
      </c>
      <c r="DB38" s="72">
        <v>0</v>
      </c>
      <c r="DC38" s="74"/>
    </row>
    <row r="39" spans="1:107" ht="16.5" thickTop="1" thickBot="1" x14ac:dyDescent="0.3">
      <c r="A39" s="143">
        <v>692</v>
      </c>
      <c r="B39" s="25" t="s">
        <v>89</v>
      </c>
      <c r="C39" s="26">
        <v>2022</v>
      </c>
      <c r="D39" s="52">
        <v>0</v>
      </c>
      <c r="E39" s="53">
        <v>0</v>
      </c>
      <c r="F39" s="52">
        <v>0</v>
      </c>
      <c r="G39" s="53">
        <v>0</v>
      </c>
      <c r="H39" s="52">
        <v>0</v>
      </c>
      <c r="I39" s="53">
        <v>0</v>
      </c>
      <c r="J39" s="52">
        <v>0</v>
      </c>
      <c r="K39" s="53">
        <v>0</v>
      </c>
      <c r="L39" s="52">
        <v>2</v>
      </c>
      <c r="M39" s="53">
        <v>0</v>
      </c>
      <c r="N39" s="52">
        <v>0</v>
      </c>
      <c r="O39" s="53">
        <v>0</v>
      </c>
      <c r="P39" s="52">
        <v>4</v>
      </c>
      <c r="Q39" s="53">
        <v>0</v>
      </c>
      <c r="R39" s="52">
        <v>5</v>
      </c>
      <c r="S39" s="53">
        <v>0</v>
      </c>
      <c r="T39" s="52">
        <v>12</v>
      </c>
      <c r="U39" s="53">
        <v>0</v>
      </c>
      <c r="V39" s="52">
        <v>9</v>
      </c>
      <c r="W39" s="54">
        <v>4</v>
      </c>
      <c r="X39" s="54">
        <v>18</v>
      </c>
      <c r="Y39" s="54">
        <v>6</v>
      </c>
      <c r="Z39" s="54">
        <v>3</v>
      </c>
      <c r="AA39" s="54">
        <v>2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5">
        <v>0</v>
      </c>
      <c r="AH39" s="55">
        <v>0</v>
      </c>
      <c r="AI39" s="55">
        <v>0</v>
      </c>
      <c r="AJ39" s="54">
        <v>0</v>
      </c>
      <c r="AK39" s="54">
        <v>0</v>
      </c>
      <c r="AL39" s="53">
        <v>0</v>
      </c>
      <c r="AM39" s="53">
        <v>0</v>
      </c>
      <c r="AN39" s="53">
        <v>0</v>
      </c>
      <c r="AO39" s="53">
        <v>0</v>
      </c>
      <c r="AP39" s="56">
        <v>0</v>
      </c>
      <c r="AQ39" s="55">
        <v>0</v>
      </c>
      <c r="AR39" s="57">
        <v>8</v>
      </c>
      <c r="AS39" s="58">
        <v>0</v>
      </c>
      <c r="AT39" s="59">
        <v>0</v>
      </c>
      <c r="AU39" s="60">
        <v>0</v>
      </c>
      <c r="AV39" s="58">
        <v>0</v>
      </c>
      <c r="AW39" s="59">
        <v>0</v>
      </c>
      <c r="AX39" s="60">
        <v>0</v>
      </c>
      <c r="AY39" s="58">
        <v>0</v>
      </c>
      <c r="AZ39" s="59">
        <v>0</v>
      </c>
      <c r="BA39" s="60">
        <v>0</v>
      </c>
      <c r="BB39" s="58">
        <v>0</v>
      </c>
      <c r="BC39" s="59">
        <v>0</v>
      </c>
      <c r="BD39" s="60">
        <v>0</v>
      </c>
      <c r="BE39" s="58">
        <v>0</v>
      </c>
      <c r="BF39" s="59">
        <v>0</v>
      </c>
      <c r="BG39" s="60">
        <v>0</v>
      </c>
      <c r="BH39" s="61">
        <v>0</v>
      </c>
      <c r="BI39" s="62">
        <v>0</v>
      </c>
      <c r="BJ39" s="63">
        <v>0</v>
      </c>
      <c r="BK39" s="54">
        <v>0</v>
      </c>
      <c r="BL39" s="56">
        <v>0</v>
      </c>
      <c r="BM39" s="62">
        <v>0</v>
      </c>
      <c r="BN39" s="63">
        <v>0</v>
      </c>
      <c r="BO39" s="54">
        <v>0</v>
      </c>
      <c r="BP39" s="56">
        <v>0</v>
      </c>
      <c r="BQ39" s="62">
        <v>0</v>
      </c>
      <c r="BR39" s="57">
        <v>0</v>
      </c>
      <c r="BS39" s="64">
        <v>0</v>
      </c>
      <c r="BT39" s="65">
        <v>0</v>
      </c>
      <c r="BU39" s="66">
        <v>0</v>
      </c>
      <c r="BV39" s="67">
        <v>0</v>
      </c>
      <c r="BW39" s="64">
        <v>0</v>
      </c>
      <c r="BX39" s="65">
        <v>0</v>
      </c>
      <c r="BY39" s="66">
        <v>0</v>
      </c>
      <c r="BZ39" s="67">
        <v>0</v>
      </c>
      <c r="CA39" s="64">
        <v>0</v>
      </c>
      <c r="CB39" s="65">
        <v>0</v>
      </c>
      <c r="CC39" s="68">
        <v>0</v>
      </c>
      <c r="CD39" s="271">
        <v>0</v>
      </c>
      <c r="CE39" s="272"/>
      <c r="CF39" s="271">
        <v>0</v>
      </c>
      <c r="CG39" s="272"/>
      <c r="CH39" s="271">
        <v>0</v>
      </c>
      <c r="CI39" s="272"/>
      <c r="CJ39" s="271">
        <v>0</v>
      </c>
      <c r="CK39" s="272"/>
      <c r="CL39" s="271">
        <v>0</v>
      </c>
      <c r="CM39" s="272"/>
      <c r="CN39" s="69">
        <v>0</v>
      </c>
      <c r="CO39" s="70">
        <v>0</v>
      </c>
      <c r="CP39" s="71">
        <v>0</v>
      </c>
      <c r="CQ39" s="69">
        <v>0</v>
      </c>
      <c r="CR39" s="70">
        <v>0</v>
      </c>
      <c r="CS39" s="72">
        <v>0</v>
      </c>
      <c r="CT39" s="73">
        <v>0</v>
      </c>
      <c r="CU39" s="70">
        <v>0</v>
      </c>
      <c r="CV39" s="71">
        <v>0</v>
      </c>
      <c r="CW39" s="69">
        <v>0</v>
      </c>
      <c r="CX39" s="70">
        <v>0</v>
      </c>
      <c r="CY39" s="72">
        <v>0</v>
      </c>
      <c r="CZ39" s="73">
        <v>0</v>
      </c>
      <c r="DA39" s="70">
        <v>0</v>
      </c>
      <c r="DB39" s="72">
        <v>0</v>
      </c>
      <c r="DC39" s="74"/>
    </row>
    <row r="40" spans="1:107" ht="16.5" thickTop="1" thickBot="1" x14ac:dyDescent="0.3">
      <c r="A40" s="146">
        <v>7319</v>
      </c>
      <c r="B40" s="25" t="s">
        <v>89</v>
      </c>
      <c r="C40" s="26">
        <v>2022</v>
      </c>
      <c r="D40" s="52">
        <v>0</v>
      </c>
      <c r="E40" s="53">
        <v>0</v>
      </c>
      <c r="F40" s="52">
        <v>0</v>
      </c>
      <c r="G40" s="53">
        <v>0</v>
      </c>
      <c r="H40" s="52">
        <v>7</v>
      </c>
      <c r="I40" s="53">
        <v>0</v>
      </c>
      <c r="J40" s="52">
        <v>10</v>
      </c>
      <c r="K40" s="53">
        <v>0</v>
      </c>
      <c r="L40" s="52">
        <v>3</v>
      </c>
      <c r="M40" s="53">
        <v>0</v>
      </c>
      <c r="N40" s="52">
        <v>7</v>
      </c>
      <c r="O40" s="53">
        <v>0</v>
      </c>
      <c r="P40" s="52">
        <v>2</v>
      </c>
      <c r="Q40" s="53">
        <v>0</v>
      </c>
      <c r="R40" s="52">
        <v>8</v>
      </c>
      <c r="S40" s="53">
        <v>0</v>
      </c>
      <c r="T40" s="52">
        <v>2</v>
      </c>
      <c r="U40" s="53">
        <v>0</v>
      </c>
      <c r="V40" s="52">
        <v>12</v>
      </c>
      <c r="W40" s="54">
        <v>0</v>
      </c>
      <c r="X40" s="54">
        <v>26</v>
      </c>
      <c r="Y40" s="54">
        <v>8</v>
      </c>
      <c r="Z40" s="54">
        <v>8</v>
      </c>
      <c r="AA40" s="54">
        <v>3</v>
      </c>
      <c r="AB40" s="54">
        <v>0</v>
      </c>
      <c r="AC40" s="54">
        <v>4</v>
      </c>
      <c r="AD40" s="54">
        <v>0</v>
      </c>
      <c r="AE40" s="54">
        <v>2</v>
      </c>
      <c r="AF40" s="54">
        <v>0</v>
      </c>
      <c r="AG40" s="55">
        <v>12</v>
      </c>
      <c r="AH40" s="55">
        <v>32</v>
      </c>
      <c r="AI40" s="55">
        <v>36</v>
      </c>
      <c r="AJ40" s="54">
        <v>0</v>
      </c>
      <c r="AK40" s="54">
        <v>0</v>
      </c>
      <c r="AL40" s="53">
        <v>0</v>
      </c>
      <c r="AM40" s="53">
        <v>0</v>
      </c>
      <c r="AN40" s="53">
        <v>0</v>
      </c>
      <c r="AO40" s="53">
        <v>0</v>
      </c>
      <c r="AP40" s="56">
        <v>0</v>
      </c>
      <c r="AQ40" s="55">
        <v>1</v>
      </c>
      <c r="AR40" s="57">
        <v>4</v>
      </c>
      <c r="AS40" s="58">
        <v>0</v>
      </c>
      <c r="AT40" s="59">
        <v>0</v>
      </c>
      <c r="AU40" s="60">
        <v>0</v>
      </c>
      <c r="AV40" s="58">
        <v>0</v>
      </c>
      <c r="AW40" s="59">
        <v>0</v>
      </c>
      <c r="AX40" s="60">
        <v>0</v>
      </c>
      <c r="AY40" s="58">
        <v>0</v>
      </c>
      <c r="AZ40" s="59">
        <v>0</v>
      </c>
      <c r="BA40" s="60">
        <v>0</v>
      </c>
      <c r="BB40" s="58">
        <v>0</v>
      </c>
      <c r="BC40" s="59">
        <v>0</v>
      </c>
      <c r="BD40" s="60">
        <v>0</v>
      </c>
      <c r="BE40" s="58">
        <v>0</v>
      </c>
      <c r="BF40" s="59">
        <v>0</v>
      </c>
      <c r="BG40" s="60">
        <v>0</v>
      </c>
      <c r="BH40" s="75">
        <v>0</v>
      </c>
      <c r="BI40" s="62">
        <v>0</v>
      </c>
      <c r="BJ40" s="63">
        <v>0</v>
      </c>
      <c r="BK40" s="54">
        <v>0</v>
      </c>
      <c r="BL40" s="56">
        <v>0</v>
      </c>
      <c r="BM40" s="62">
        <v>0</v>
      </c>
      <c r="BN40" s="63">
        <v>0</v>
      </c>
      <c r="BO40" s="54">
        <v>0</v>
      </c>
      <c r="BP40" s="56">
        <v>0</v>
      </c>
      <c r="BQ40" s="62">
        <v>0</v>
      </c>
      <c r="BR40" s="57">
        <v>0</v>
      </c>
      <c r="BS40" s="64">
        <v>0</v>
      </c>
      <c r="BT40" s="65">
        <v>0</v>
      </c>
      <c r="BU40" s="66">
        <v>0</v>
      </c>
      <c r="BV40" s="67">
        <v>0</v>
      </c>
      <c r="BW40" s="64">
        <v>0</v>
      </c>
      <c r="BX40" s="65">
        <v>0</v>
      </c>
      <c r="BY40" s="66">
        <v>0</v>
      </c>
      <c r="BZ40" s="67">
        <v>0</v>
      </c>
      <c r="CA40" s="64">
        <v>0</v>
      </c>
      <c r="CB40" s="65">
        <v>0</v>
      </c>
      <c r="CC40" s="68">
        <v>0</v>
      </c>
      <c r="CD40" s="271">
        <v>0</v>
      </c>
      <c r="CE40" s="272"/>
      <c r="CF40" s="271">
        <v>0</v>
      </c>
      <c r="CG40" s="272"/>
      <c r="CH40" s="271">
        <v>0</v>
      </c>
      <c r="CI40" s="272"/>
      <c r="CJ40" s="271">
        <v>0</v>
      </c>
      <c r="CK40" s="272"/>
      <c r="CL40" s="271">
        <v>0</v>
      </c>
      <c r="CM40" s="272"/>
      <c r="CN40" s="69">
        <v>0</v>
      </c>
      <c r="CO40" s="70">
        <v>0</v>
      </c>
      <c r="CP40" s="71">
        <v>0</v>
      </c>
      <c r="CQ40" s="69">
        <v>0</v>
      </c>
      <c r="CR40" s="70">
        <v>0</v>
      </c>
      <c r="CS40" s="72">
        <v>0</v>
      </c>
      <c r="CT40" s="73">
        <v>0</v>
      </c>
      <c r="CU40" s="70">
        <v>0</v>
      </c>
      <c r="CV40" s="71">
        <v>0</v>
      </c>
      <c r="CW40" s="69">
        <v>0</v>
      </c>
      <c r="CX40" s="70">
        <v>0</v>
      </c>
      <c r="CY40" s="72">
        <v>0</v>
      </c>
      <c r="CZ40" s="73">
        <v>0</v>
      </c>
      <c r="DA40" s="70">
        <v>0</v>
      </c>
      <c r="DB40" s="72">
        <v>0</v>
      </c>
      <c r="DC40" s="74"/>
    </row>
    <row r="41" spans="1:107" ht="16.5" hidden="1" thickTop="1" thickBot="1" x14ac:dyDescent="0.3">
      <c r="A41" s="210"/>
      <c r="B41" s="25" t="s">
        <v>74</v>
      </c>
      <c r="C41" s="26">
        <v>2019</v>
      </c>
      <c r="D41" s="52"/>
      <c r="E41" s="53"/>
      <c r="F41" s="52"/>
      <c r="G41" s="53"/>
      <c r="H41" s="52"/>
      <c r="I41" s="53"/>
      <c r="J41" s="52"/>
      <c r="K41" s="53"/>
      <c r="L41" s="52"/>
      <c r="M41" s="53"/>
      <c r="N41" s="52"/>
      <c r="O41" s="53"/>
      <c r="P41" s="52"/>
      <c r="Q41" s="53"/>
      <c r="R41" s="52"/>
      <c r="S41" s="53"/>
      <c r="T41" s="52"/>
      <c r="U41" s="53"/>
      <c r="V41" s="52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5"/>
      <c r="AH41" s="55"/>
      <c r="AI41" s="55"/>
      <c r="AJ41" s="54"/>
      <c r="AK41" s="54"/>
      <c r="AL41" s="53"/>
      <c r="AM41" s="53"/>
      <c r="AN41" s="53"/>
      <c r="AO41" s="53"/>
      <c r="AP41" s="56"/>
      <c r="AQ41" s="55"/>
      <c r="AR41" s="57"/>
      <c r="AS41" s="58"/>
      <c r="AT41" s="59"/>
      <c r="AU41" s="60"/>
      <c r="AV41" s="58"/>
      <c r="AW41" s="59"/>
      <c r="AX41" s="60"/>
      <c r="AY41" s="58"/>
      <c r="AZ41" s="59"/>
      <c r="BA41" s="60"/>
      <c r="BB41" s="58"/>
      <c r="BC41" s="59"/>
      <c r="BD41" s="60"/>
      <c r="BE41" s="58"/>
      <c r="BF41" s="59"/>
      <c r="BG41" s="60"/>
      <c r="BH41" s="61"/>
      <c r="BI41" s="62"/>
      <c r="BJ41" s="63"/>
      <c r="BK41" s="54"/>
      <c r="BL41" s="56"/>
      <c r="BM41" s="62"/>
      <c r="BN41" s="63"/>
      <c r="BO41" s="54"/>
      <c r="BP41" s="56"/>
      <c r="BQ41" s="62"/>
      <c r="BR41" s="57"/>
      <c r="BS41" s="64"/>
      <c r="BT41" s="65"/>
      <c r="BU41" s="66"/>
      <c r="BV41" s="67"/>
      <c r="BW41" s="64"/>
      <c r="BX41" s="65"/>
      <c r="BY41" s="66"/>
      <c r="BZ41" s="67"/>
      <c r="CA41" s="64"/>
      <c r="CB41" s="65"/>
      <c r="CC41" s="68"/>
      <c r="CD41" s="271"/>
      <c r="CE41" s="272"/>
      <c r="CF41" s="271"/>
      <c r="CG41" s="272"/>
      <c r="CH41" s="271"/>
      <c r="CI41" s="272"/>
      <c r="CJ41" s="271"/>
      <c r="CK41" s="272"/>
      <c r="CL41" s="271"/>
      <c r="CM41" s="272"/>
      <c r="CN41" s="69"/>
      <c r="CO41" s="70"/>
      <c r="CP41" s="71"/>
      <c r="CQ41" s="69"/>
      <c r="CR41" s="70"/>
      <c r="CS41" s="72"/>
      <c r="CT41" s="73"/>
      <c r="CU41" s="70"/>
      <c r="CV41" s="71"/>
      <c r="CW41" s="69"/>
      <c r="CX41" s="70"/>
      <c r="CY41" s="72"/>
      <c r="CZ41" s="73"/>
      <c r="DA41" s="70"/>
      <c r="DB41" s="72"/>
      <c r="DC41" s="74"/>
    </row>
    <row r="42" spans="1:107" ht="16.5" hidden="1" thickTop="1" thickBot="1" x14ac:dyDescent="0.3">
      <c r="A42" s="210"/>
      <c r="B42" s="25" t="s">
        <v>74</v>
      </c>
      <c r="C42" s="26">
        <v>2019</v>
      </c>
      <c r="D42" s="52"/>
      <c r="E42" s="53"/>
      <c r="F42" s="52"/>
      <c r="G42" s="53"/>
      <c r="H42" s="52"/>
      <c r="I42" s="53"/>
      <c r="J42" s="52"/>
      <c r="K42" s="53"/>
      <c r="L42" s="52"/>
      <c r="M42" s="53"/>
      <c r="N42" s="52"/>
      <c r="O42" s="53"/>
      <c r="P42" s="52"/>
      <c r="Q42" s="53"/>
      <c r="R42" s="52"/>
      <c r="S42" s="53"/>
      <c r="T42" s="52"/>
      <c r="U42" s="53"/>
      <c r="V42" s="52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5"/>
      <c r="AH42" s="55"/>
      <c r="AI42" s="55"/>
      <c r="AJ42" s="54"/>
      <c r="AK42" s="54"/>
      <c r="AL42" s="53"/>
      <c r="AM42" s="53"/>
      <c r="AN42" s="53"/>
      <c r="AO42" s="53"/>
      <c r="AP42" s="56"/>
      <c r="AQ42" s="55"/>
      <c r="AR42" s="57"/>
      <c r="AS42" s="58"/>
      <c r="AT42" s="59"/>
      <c r="AU42" s="60"/>
      <c r="AV42" s="58"/>
      <c r="AW42" s="59"/>
      <c r="AX42" s="60"/>
      <c r="AY42" s="58"/>
      <c r="AZ42" s="59"/>
      <c r="BA42" s="60"/>
      <c r="BB42" s="58"/>
      <c r="BC42" s="59"/>
      <c r="BD42" s="60"/>
      <c r="BE42" s="58"/>
      <c r="BF42" s="59"/>
      <c r="BG42" s="60"/>
      <c r="BH42" s="61"/>
      <c r="BI42" s="62"/>
      <c r="BJ42" s="63"/>
      <c r="BK42" s="54"/>
      <c r="BL42" s="56"/>
      <c r="BM42" s="62"/>
      <c r="BN42" s="63"/>
      <c r="BO42" s="54"/>
      <c r="BP42" s="56"/>
      <c r="BQ42" s="62"/>
      <c r="BR42" s="57"/>
      <c r="BS42" s="64"/>
      <c r="BT42" s="65"/>
      <c r="BU42" s="66"/>
      <c r="BV42" s="67"/>
      <c r="BW42" s="64"/>
      <c r="BX42" s="65"/>
      <c r="BY42" s="66"/>
      <c r="BZ42" s="67"/>
      <c r="CA42" s="64"/>
      <c r="CB42" s="65"/>
      <c r="CC42" s="68"/>
      <c r="CD42" s="271"/>
      <c r="CE42" s="272"/>
      <c r="CF42" s="271"/>
      <c r="CG42" s="272"/>
      <c r="CH42" s="271"/>
      <c r="CI42" s="272"/>
      <c r="CJ42" s="271"/>
      <c r="CK42" s="272"/>
      <c r="CL42" s="271"/>
      <c r="CM42" s="272"/>
      <c r="CN42" s="69"/>
      <c r="CO42" s="70"/>
      <c r="CP42" s="71"/>
      <c r="CQ42" s="69"/>
      <c r="CR42" s="70"/>
      <c r="CS42" s="72"/>
      <c r="CT42" s="73"/>
      <c r="CU42" s="70"/>
      <c r="CV42" s="71"/>
      <c r="CW42" s="69"/>
      <c r="CX42" s="70"/>
      <c r="CY42" s="72"/>
      <c r="CZ42" s="73"/>
      <c r="DA42" s="70"/>
      <c r="DB42" s="72"/>
      <c r="DC42" s="74"/>
    </row>
    <row r="43" spans="1:107" ht="16.5" hidden="1" thickTop="1" thickBot="1" x14ac:dyDescent="0.3">
      <c r="A43" s="210"/>
      <c r="B43" s="25" t="s">
        <v>74</v>
      </c>
      <c r="C43" s="26">
        <v>2019</v>
      </c>
      <c r="D43" s="52"/>
      <c r="E43" s="53"/>
      <c r="F43" s="52"/>
      <c r="G43" s="53"/>
      <c r="H43" s="52"/>
      <c r="I43" s="53"/>
      <c r="J43" s="52"/>
      <c r="K43" s="53"/>
      <c r="L43" s="52"/>
      <c r="M43" s="53"/>
      <c r="N43" s="52"/>
      <c r="O43" s="53"/>
      <c r="P43" s="52"/>
      <c r="Q43" s="53"/>
      <c r="R43" s="52"/>
      <c r="S43" s="53"/>
      <c r="T43" s="52"/>
      <c r="U43" s="53"/>
      <c r="V43" s="52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5"/>
      <c r="AH43" s="55"/>
      <c r="AI43" s="55"/>
      <c r="AJ43" s="54"/>
      <c r="AK43" s="54"/>
      <c r="AL43" s="53"/>
      <c r="AM43" s="53"/>
      <c r="AN43" s="53"/>
      <c r="AO43" s="53"/>
      <c r="AP43" s="56"/>
      <c r="AQ43" s="55"/>
      <c r="AR43" s="57"/>
      <c r="AS43" s="58"/>
      <c r="AT43" s="59"/>
      <c r="AU43" s="60"/>
      <c r="AV43" s="58"/>
      <c r="AW43" s="59"/>
      <c r="AX43" s="60"/>
      <c r="AY43" s="58"/>
      <c r="AZ43" s="59"/>
      <c r="BA43" s="60"/>
      <c r="BB43" s="58"/>
      <c r="BC43" s="59"/>
      <c r="BD43" s="60"/>
      <c r="BE43" s="58"/>
      <c r="BF43" s="59"/>
      <c r="BG43" s="60"/>
      <c r="BH43" s="61"/>
      <c r="BI43" s="62"/>
      <c r="BJ43" s="63"/>
      <c r="BK43" s="54"/>
      <c r="BL43" s="56"/>
      <c r="BM43" s="62"/>
      <c r="BN43" s="63"/>
      <c r="BO43" s="54"/>
      <c r="BP43" s="56"/>
      <c r="BQ43" s="62"/>
      <c r="BR43" s="57"/>
      <c r="BS43" s="64"/>
      <c r="BT43" s="65"/>
      <c r="BU43" s="66"/>
      <c r="BV43" s="67"/>
      <c r="BW43" s="64"/>
      <c r="BX43" s="65"/>
      <c r="BY43" s="66"/>
      <c r="BZ43" s="67"/>
      <c r="CA43" s="64"/>
      <c r="CB43" s="65"/>
      <c r="CC43" s="68"/>
      <c r="CD43" s="271"/>
      <c r="CE43" s="272"/>
      <c r="CF43" s="271"/>
      <c r="CG43" s="272"/>
      <c r="CH43" s="271"/>
      <c r="CI43" s="272"/>
      <c r="CJ43" s="271"/>
      <c r="CK43" s="272"/>
      <c r="CL43" s="271"/>
      <c r="CM43" s="272"/>
      <c r="CN43" s="69"/>
      <c r="CO43" s="70"/>
      <c r="CP43" s="71"/>
      <c r="CQ43" s="69"/>
      <c r="CR43" s="70"/>
      <c r="CS43" s="72"/>
      <c r="CT43" s="73"/>
      <c r="CU43" s="70"/>
      <c r="CV43" s="71"/>
      <c r="CW43" s="69"/>
      <c r="CX43" s="70"/>
      <c r="CY43" s="72"/>
      <c r="CZ43" s="73"/>
      <c r="DA43" s="70"/>
      <c r="DB43" s="72"/>
      <c r="DC43" s="74"/>
    </row>
    <row r="44" spans="1:107" ht="16.5" hidden="1" thickTop="1" thickBot="1" x14ac:dyDescent="0.3">
      <c r="A44" s="210"/>
      <c r="B44" s="25" t="s">
        <v>74</v>
      </c>
      <c r="C44" s="26">
        <v>2019</v>
      </c>
      <c r="D44" s="52"/>
      <c r="E44" s="53"/>
      <c r="F44" s="52"/>
      <c r="G44" s="53"/>
      <c r="H44" s="52"/>
      <c r="I44" s="53"/>
      <c r="J44" s="52"/>
      <c r="K44" s="53"/>
      <c r="L44" s="52"/>
      <c r="M44" s="53"/>
      <c r="N44" s="52"/>
      <c r="O44" s="53"/>
      <c r="P44" s="52"/>
      <c r="Q44" s="53"/>
      <c r="R44" s="52"/>
      <c r="S44" s="53"/>
      <c r="T44" s="52"/>
      <c r="U44" s="53"/>
      <c r="V44" s="52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5"/>
      <c r="AH44" s="55"/>
      <c r="AI44" s="55"/>
      <c r="AJ44" s="54"/>
      <c r="AK44" s="54"/>
      <c r="AL44" s="53"/>
      <c r="AM44" s="53"/>
      <c r="AN44" s="53"/>
      <c r="AO44" s="53"/>
      <c r="AP44" s="56"/>
      <c r="AQ44" s="55"/>
      <c r="AR44" s="57"/>
      <c r="AS44" s="58"/>
      <c r="AT44" s="59"/>
      <c r="AU44" s="60"/>
      <c r="AV44" s="58"/>
      <c r="AW44" s="59"/>
      <c r="AX44" s="60"/>
      <c r="AY44" s="58"/>
      <c r="AZ44" s="59"/>
      <c r="BA44" s="60"/>
      <c r="BB44" s="58"/>
      <c r="BC44" s="59"/>
      <c r="BD44" s="60"/>
      <c r="BE44" s="58"/>
      <c r="BF44" s="59"/>
      <c r="BG44" s="60"/>
      <c r="BH44" s="61"/>
      <c r="BI44" s="62"/>
      <c r="BJ44" s="63"/>
      <c r="BK44" s="54"/>
      <c r="BL44" s="56"/>
      <c r="BM44" s="62"/>
      <c r="BN44" s="63"/>
      <c r="BO44" s="54"/>
      <c r="BP44" s="56"/>
      <c r="BQ44" s="62"/>
      <c r="BR44" s="57"/>
      <c r="BS44" s="64"/>
      <c r="BT44" s="65"/>
      <c r="BU44" s="66"/>
      <c r="BV44" s="67"/>
      <c r="BW44" s="64"/>
      <c r="BX44" s="65"/>
      <c r="BY44" s="66"/>
      <c r="BZ44" s="67"/>
      <c r="CA44" s="64"/>
      <c r="CB44" s="65"/>
      <c r="CC44" s="68"/>
      <c r="CD44" s="271"/>
      <c r="CE44" s="272"/>
      <c r="CF44" s="271"/>
      <c r="CG44" s="272"/>
      <c r="CH44" s="271"/>
      <c r="CI44" s="272"/>
      <c r="CJ44" s="271"/>
      <c r="CK44" s="272"/>
      <c r="CL44" s="271"/>
      <c r="CM44" s="272"/>
      <c r="CN44" s="69"/>
      <c r="CO44" s="70"/>
      <c r="CP44" s="71"/>
      <c r="CQ44" s="69"/>
      <c r="CR44" s="70"/>
      <c r="CS44" s="72"/>
      <c r="CT44" s="73"/>
      <c r="CU44" s="70"/>
      <c r="CV44" s="71"/>
      <c r="CW44" s="69"/>
      <c r="CX44" s="70"/>
      <c r="CY44" s="72"/>
      <c r="CZ44" s="73"/>
      <c r="DA44" s="70"/>
      <c r="DB44" s="72"/>
      <c r="DC44" s="74"/>
    </row>
    <row r="45" spans="1:107" ht="16.5" hidden="1" thickTop="1" thickBot="1" x14ac:dyDescent="0.3">
      <c r="A45" s="210"/>
      <c r="B45" s="25" t="s">
        <v>74</v>
      </c>
      <c r="C45" s="26">
        <v>2019</v>
      </c>
      <c r="D45" s="52"/>
      <c r="E45" s="53"/>
      <c r="F45" s="52"/>
      <c r="G45" s="53"/>
      <c r="H45" s="52"/>
      <c r="I45" s="53"/>
      <c r="J45" s="52"/>
      <c r="K45" s="53"/>
      <c r="L45" s="52"/>
      <c r="M45" s="53"/>
      <c r="N45" s="52"/>
      <c r="O45" s="53"/>
      <c r="P45" s="52"/>
      <c r="Q45" s="53"/>
      <c r="R45" s="52"/>
      <c r="S45" s="53"/>
      <c r="T45" s="52"/>
      <c r="U45" s="53"/>
      <c r="V45" s="52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5"/>
      <c r="AH45" s="55"/>
      <c r="AI45" s="55"/>
      <c r="AJ45" s="54"/>
      <c r="AK45" s="54"/>
      <c r="AL45" s="53"/>
      <c r="AM45" s="53"/>
      <c r="AN45" s="53"/>
      <c r="AO45" s="53"/>
      <c r="AP45" s="56"/>
      <c r="AQ45" s="55"/>
      <c r="AR45" s="57"/>
      <c r="AS45" s="58"/>
      <c r="AT45" s="59"/>
      <c r="AU45" s="60"/>
      <c r="AV45" s="58"/>
      <c r="AW45" s="59"/>
      <c r="AX45" s="60"/>
      <c r="AY45" s="58"/>
      <c r="AZ45" s="59"/>
      <c r="BA45" s="60"/>
      <c r="BB45" s="58"/>
      <c r="BC45" s="59"/>
      <c r="BD45" s="60"/>
      <c r="BE45" s="58"/>
      <c r="BF45" s="59"/>
      <c r="BG45" s="60"/>
      <c r="BH45" s="61"/>
      <c r="BI45" s="62"/>
      <c r="BJ45" s="63"/>
      <c r="BK45" s="54"/>
      <c r="BL45" s="56"/>
      <c r="BM45" s="62"/>
      <c r="BN45" s="63"/>
      <c r="BO45" s="54"/>
      <c r="BP45" s="56"/>
      <c r="BQ45" s="62"/>
      <c r="BR45" s="57"/>
      <c r="BS45" s="64"/>
      <c r="BT45" s="65"/>
      <c r="BU45" s="66"/>
      <c r="BV45" s="67"/>
      <c r="BW45" s="64"/>
      <c r="BX45" s="65"/>
      <c r="BY45" s="66"/>
      <c r="BZ45" s="67"/>
      <c r="CA45" s="64"/>
      <c r="CB45" s="65"/>
      <c r="CC45" s="68"/>
      <c r="CD45" s="271"/>
      <c r="CE45" s="272"/>
      <c r="CF45" s="271"/>
      <c r="CG45" s="272"/>
      <c r="CH45" s="271"/>
      <c r="CI45" s="272"/>
      <c r="CJ45" s="271"/>
      <c r="CK45" s="272"/>
      <c r="CL45" s="271"/>
      <c r="CM45" s="272"/>
      <c r="CN45" s="69"/>
      <c r="CO45" s="70"/>
      <c r="CP45" s="71"/>
      <c r="CQ45" s="69"/>
      <c r="CR45" s="70"/>
      <c r="CS45" s="72"/>
      <c r="CT45" s="73"/>
      <c r="CU45" s="70"/>
      <c r="CV45" s="71"/>
      <c r="CW45" s="69"/>
      <c r="CX45" s="70"/>
      <c r="CY45" s="72"/>
      <c r="CZ45" s="73"/>
      <c r="DA45" s="70"/>
      <c r="DB45" s="72"/>
      <c r="DC45" s="74"/>
    </row>
    <row r="46" spans="1:107" ht="16.5" hidden="1" thickTop="1" thickBot="1" x14ac:dyDescent="0.3">
      <c r="A46" s="210"/>
      <c r="B46" s="25" t="s">
        <v>74</v>
      </c>
      <c r="C46" s="26">
        <v>2019</v>
      </c>
      <c r="D46" s="52"/>
      <c r="E46" s="53"/>
      <c r="F46" s="52"/>
      <c r="G46" s="53"/>
      <c r="H46" s="52"/>
      <c r="I46" s="53"/>
      <c r="J46" s="52"/>
      <c r="K46" s="53"/>
      <c r="L46" s="52"/>
      <c r="M46" s="53"/>
      <c r="N46" s="52"/>
      <c r="O46" s="53"/>
      <c r="P46" s="52"/>
      <c r="Q46" s="53"/>
      <c r="R46" s="52"/>
      <c r="S46" s="53"/>
      <c r="T46" s="52"/>
      <c r="U46" s="53"/>
      <c r="V46" s="52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5"/>
      <c r="AH46" s="55"/>
      <c r="AI46" s="55"/>
      <c r="AJ46" s="54"/>
      <c r="AK46" s="54"/>
      <c r="AL46" s="53"/>
      <c r="AM46" s="53"/>
      <c r="AN46" s="53"/>
      <c r="AO46" s="53"/>
      <c r="AP46" s="56"/>
      <c r="AQ46" s="55"/>
      <c r="AR46" s="57"/>
      <c r="AS46" s="58"/>
      <c r="AT46" s="59"/>
      <c r="AU46" s="60"/>
      <c r="AV46" s="58"/>
      <c r="AW46" s="59"/>
      <c r="AX46" s="60"/>
      <c r="AY46" s="58"/>
      <c r="AZ46" s="59"/>
      <c r="BA46" s="60"/>
      <c r="BB46" s="58"/>
      <c r="BC46" s="59"/>
      <c r="BD46" s="60"/>
      <c r="BE46" s="58"/>
      <c r="BF46" s="59"/>
      <c r="BG46" s="60"/>
      <c r="BH46" s="61"/>
      <c r="BI46" s="62"/>
      <c r="BJ46" s="63"/>
      <c r="BK46" s="54"/>
      <c r="BL46" s="56"/>
      <c r="BM46" s="62"/>
      <c r="BN46" s="63"/>
      <c r="BO46" s="54"/>
      <c r="BP46" s="56"/>
      <c r="BQ46" s="62"/>
      <c r="BR46" s="57"/>
      <c r="BS46" s="64"/>
      <c r="BT46" s="65"/>
      <c r="BU46" s="66"/>
      <c r="BV46" s="67"/>
      <c r="BW46" s="64"/>
      <c r="BX46" s="65"/>
      <c r="BY46" s="66"/>
      <c r="BZ46" s="67"/>
      <c r="CA46" s="64"/>
      <c r="CB46" s="65"/>
      <c r="CC46" s="68"/>
      <c r="CD46" s="271"/>
      <c r="CE46" s="272"/>
      <c r="CF46" s="271"/>
      <c r="CG46" s="272"/>
      <c r="CH46" s="271"/>
      <c r="CI46" s="272"/>
      <c r="CJ46" s="271"/>
      <c r="CK46" s="272"/>
      <c r="CL46" s="271"/>
      <c r="CM46" s="272"/>
      <c r="CN46" s="69"/>
      <c r="CO46" s="70"/>
      <c r="CP46" s="71"/>
      <c r="CQ46" s="69"/>
      <c r="CR46" s="70"/>
      <c r="CS46" s="72"/>
      <c r="CT46" s="73"/>
      <c r="CU46" s="70"/>
      <c r="CV46" s="71"/>
      <c r="CW46" s="69"/>
      <c r="CX46" s="70"/>
      <c r="CY46" s="72"/>
      <c r="CZ46" s="73"/>
      <c r="DA46" s="70"/>
      <c r="DB46" s="72"/>
      <c r="DC46" s="74"/>
    </row>
    <row r="47" spans="1:107" ht="16.5" hidden="1" thickTop="1" thickBot="1" x14ac:dyDescent="0.3">
      <c r="A47" s="210"/>
      <c r="B47" s="25" t="s">
        <v>74</v>
      </c>
      <c r="C47" s="26">
        <v>2019</v>
      </c>
      <c r="D47" s="52"/>
      <c r="E47" s="53"/>
      <c r="F47" s="52"/>
      <c r="G47" s="53"/>
      <c r="H47" s="52"/>
      <c r="I47" s="53"/>
      <c r="J47" s="52"/>
      <c r="K47" s="53"/>
      <c r="L47" s="52"/>
      <c r="M47" s="53"/>
      <c r="N47" s="52"/>
      <c r="O47" s="53"/>
      <c r="P47" s="52"/>
      <c r="Q47" s="53"/>
      <c r="R47" s="52"/>
      <c r="S47" s="53"/>
      <c r="T47" s="52"/>
      <c r="U47" s="53"/>
      <c r="V47" s="52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5"/>
      <c r="AH47" s="55"/>
      <c r="AI47" s="55"/>
      <c r="AJ47" s="54"/>
      <c r="AK47" s="54"/>
      <c r="AL47" s="53"/>
      <c r="AM47" s="53"/>
      <c r="AN47" s="53"/>
      <c r="AO47" s="53"/>
      <c r="AP47" s="56"/>
      <c r="AQ47" s="55"/>
      <c r="AR47" s="57"/>
      <c r="AS47" s="58"/>
      <c r="AT47" s="59"/>
      <c r="AU47" s="60"/>
      <c r="AV47" s="58"/>
      <c r="AW47" s="59"/>
      <c r="AX47" s="60"/>
      <c r="AY47" s="58"/>
      <c r="AZ47" s="59"/>
      <c r="BA47" s="60"/>
      <c r="BB47" s="58"/>
      <c r="BC47" s="59"/>
      <c r="BD47" s="60"/>
      <c r="BE47" s="58"/>
      <c r="BF47" s="59"/>
      <c r="BG47" s="60"/>
      <c r="BH47" s="61"/>
      <c r="BI47" s="62"/>
      <c r="BJ47" s="63"/>
      <c r="BK47" s="54"/>
      <c r="BL47" s="56"/>
      <c r="BM47" s="62"/>
      <c r="BN47" s="63"/>
      <c r="BO47" s="54"/>
      <c r="BP47" s="56"/>
      <c r="BQ47" s="62"/>
      <c r="BR47" s="57"/>
      <c r="BS47" s="64"/>
      <c r="BT47" s="65"/>
      <c r="BU47" s="66"/>
      <c r="BV47" s="67"/>
      <c r="BW47" s="64"/>
      <c r="BX47" s="65"/>
      <c r="BY47" s="66"/>
      <c r="BZ47" s="67"/>
      <c r="CA47" s="64"/>
      <c r="CB47" s="65"/>
      <c r="CC47" s="68"/>
      <c r="CD47" s="271"/>
      <c r="CE47" s="272"/>
      <c r="CF47" s="271"/>
      <c r="CG47" s="272"/>
      <c r="CH47" s="271"/>
      <c r="CI47" s="272"/>
      <c r="CJ47" s="271"/>
      <c r="CK47" s="272"/>
      <c r="CL47" s="271"/>
      <c r="CM47" s="272"/>
      <c r="CN47" s="69"/>
      <c r="CO47" s="70"/>
      <c r="CP47" s="71"/>
      <c r="CQ47" s="69"/>
      <c r="CR47" s="70"/>
      <c r="CS47" s="72"/>
      <c r="CT47" s="73"/>
      <c r="CU47" s="70"/>
      <c r="CV47" s="71"/>
      <c r="CW47" s="69"/>
      <c r="CX47" s="70"/>
      <c r="CY47" s="72"/>
      <c r="CZ47" s="73"/>
      <c r="DA47" s="70"/>
      <c r="DB47" s="72"/>
      <c r="DC47" s="74"/>
    </row>
    <row r="48" spans="1:107" ht="16.5" hidden="1" thickTop="1" thickBot="1" x14ac:dyDescent="0.3">
      <c r="A48" s="210"/>
      <c r="B48" s="25" t="s">
        <v>74</v>
      </c>
      <c r="C48" s="26">
        <v>2019</v>
      </c>
      <c r="D48" s="52"/>
      <c r="E48" s="53"/>
      <c r="F48" s="52"/>
      <c r="G48" s="53"/>
      <c r="H48" s="52"/>
      <c r="I48" s="53"/>
      <c r="J48" s="52"/>
      <c r="K48" s="53"/>
      <c r="L48" s="52"/>
      <c r="M48" s="53"/>
      <c r="N48" s="52"/>
      <c r="O48" s="53"/>
      <c r="P48" s="52"/>
      <c r="Q48" s="53"/>
      <c r="R48" s="52"/>
      <c r="S48" s="53"/>
      <c r="T48" s="52"/>
      <c r="U48" s="53"/>
      <c r="V48" s="52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5"/>
      <c r="AH48" s="55"/>
      <c r="AI48" s="55"/>
      <c r="AJ48" s="54"/>
      <c r="AK48" s="54"/>
      <c r="AL48" s="53"/>
      <c r="AM48" s="53"/>
      <c r="AN48" s="53"/>
      <c r="AO48" s="53"/>
      <c r="AP48" s="56"/>
      <c r="AQ48" s="55"/>
      <c r="AR48" s="57"/>
      <c r="AS48" s="58"/>
      <c r="AT48" s="59"/>
      <c r="AU48" s="60"/>
      <c r="AV48" s="58"/>
      <c r="AW48" s="59"/>
      <c r="AX48" s="60"/>
      <c r="AY48" s="58"/>
      <c r="AZ48" s="59"/>
      <c r="BA48" s="60"/>
      <c r="BB48" s="58"/>
      <c r="BC48" s="59"/>
      <c r="BD48" s="60"/>
      <c r="BE48" s="58"/>
      <c r="BF48" s="59"/>
      <c r="BG48" s="60"/>
      <c r="BH48" s="61"/>
      <c r="BI48" s="62"/>
      <c r="BJ48" s="63"/>
      <c r="BK48" s="54"/>
      <c r="BL48" s="56"/>
      <c r="BM48" s="62"/>
      <c r="BN48" s="63"/>
      <c r="BO48" s="54"/>
      <c r="BP48" s="56"/>
      <c r="BQ48" s="62"/>
      <c r="BR48" s="57"/>
      <c r="BS48" s="64"/>
      <c r="BT48" s="65"/>
      <c r="BU48" s="66"/>
      <c r="BV48" s="67"/>
      <c r="BW48" s="64"/>
      <c r="BX48" s="65"/>
      <c r="BY48" s="66"/>
      <c r="BZ48" s="67"/>
      <c r="CA48" s="64"/>
      <c r="CB48" s="65"/>
      <c r="CC48" s="68"/>
      <c r="CD48" s="271"/>
      <c r="CE48" s="272"/>
      <c r="CF48" s="271"/>
      <c r="CG48" s="272"/>
      <c r="CH48" s="271"/>
      <c r="CI48" s="272"/>
      <c r="CJ48" s="271"/>
      <c r="CK48" s="272"/>
      <c r="CL48" s="271"/>
      <c r="CM48" s="272"/>
      <c r="CN48" s="69"/>
      <c r="CO48" s="70"/>
      <c r="CP48" s="71"/>
      <c r="CQ48" s="69"/>
      <c r="CR48" s="70"/>
      <c r="CS48" s="72"/>
      <c r="CT48" s="73"/>
      <c r="CU48" s="70"/>
      <c r="CV48" s="71"/>
      <c r="CW48" s="69"/>
      <c r="CX48" s="70"/>
      <c r="CY48" s="72"/>
      <c r="CZ48" s="73"/>
      <c r="DA48" s="70"/>
      <c r="DB48" s="72"/>
      <c r="DC48" s="74"/>
    </row>
    <row r="49" spans="1:107" ht="16.5" hidden="1" thickTop="1" thickBot="1" x14ac:dyDescent="0.3">
      <c r="A49" s="210"/>
      <c r="B49" s="25" t="s">
        <v>74</v>
      </c>
      <c r="C49" s="26">
        <v>2019</v>
      </c>
      <c r="D49" s="52"/>
      <c r="E49" s="53"/>
      <c r="F49" s="52"/>
      <c r="G49" s="53"/>
      <c r="H49" s="52"/>
      <c r="I49" s="53"/>
      <c r="J49" s="52"/>
      <c r="K49" s="53"/>
      <c r="L49" s="52"/>
      <c r="M49" s="53"/>
      <c r="N49" s="52"/>
      <c r="O49" s="53"/>
      <c r="P49" s="52"/>
      <c r="Q49" s="53"/>
      <c r="R49" s="52"/>
      <c r="S49" s="53"/>
      <c r="T49" s="52"/>
      <c r="U49" s="53"/>
      <c r="V49" s="52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5"/>
      <c r="AH49" s="55"/>
      <c r="AI49" s="55"/>
      <c r="AJ49" s="54"/>
      <c r="AK49" s="54"/>
      <c r="AL49" s="53"/>
      <c r="AM49" s="53"/>
      <c r="AN49" s="53"/>
      <c r="AO49" s="53"/>
      <c r="AP49" s="56"/>
      <c r="AQ49" s="55"/>
      <c r="AR49" s="57"/>
      <c r="AS49" s="58"/>
      <c r="AT49" s="59"/>
      <c r="AU49" s="60"/>
      <c r="AV49" s="58"/>
      <c r="AW49" s="59"/>
      <c r="AX49" s="60"/>
      <c r="AY49" s="58"/>
      <c r="AZ49" s="59"/>
      <c r="BA49" s="60"/>
      <c r="BB49" s="58"/>
      <c r="BC49" s="59"/>
      <c r="BD49" s="60"/>
      <c r="BE49" s="58"/>
      <c r="BF49" s="59"/>
      <c r="BG49" s="60"/>
      <c r="BH49" s="61"/>
      <c r="BI49" s="62"/>
      <c r="BJ49" s="63"/>
      <c r="BK49" s="54"/>
      <c r="BL49" s="56"/>
      <c r="BM49" s="62"/>
      <c r="BN49" s="63"/>
      <c r="BO49" s="54"/>
      <c r="BP49" s="56"/>
      <c r="BQ49" s="62"/>
      <c r="BR49" s="57"/>
      <c r="BS49" s="64"/>
      <c r="BT49" s="65"/>
      <c r="BU49" s="66"/>
      <c r="BV49" s="67"/>
      <c r="BW49" s="64"/>
      <c r="BX49" s="65"/>
      <c r="BY49" s="66"/>
      <c r="BZ49" s="67"/>
      <c r="CA49" s="64"/>
      <c r="CB49" s="65"/>
      <c r="CC49" s="68"/>
      <c r="CD49" s="271"/>
      <c r="CE49" s="272"/>
      <c r="CF49" s="271"/>
      <c r="CG49" s="272"/>
      <c r="CH49" s="271"/>
      <c r="CI49" s="272"/>
      <c r="CJ49" s="271"/>
      <c r="CK49" s="272"/>
      <c r="CL49" s="271"/>
      <c r="CM49" s="272"/>
      <c r="CN49" s="69"/>
      <c r="CO49" s="70"/>
      <c r="CP49" s="71"/>
      <c r="CQ49" s="69"/>
      <c r="CR49" s="70"/>
      <c r="CS49" s="72"/>
      <c r="CT49" s="73"/>
      <c r="CU49" s="70"/>
      <c r="CV49" s="71"/>
      <c r="CW49" s="69"/>
      <c r="CX49" s="70"/>
      <c r="CY49" s="72"/>
      <c r="CZ49" s="73"/>
      <c r="DA49" s="70"/>
      <c r="DB49" s="72"/>
      <c r="DC49" s="74"/>
    </row>
    <row r="50" spans="1:107" ht="16.5" hidden="1" thickTop="1" thickBot="1" x14ac:dyDescent="0.3">
      <c r="A50" s="210"/>
      <c r="B50" s="25" t="s">
        <v>74</v>
      </c>
      <c r="C50" s="26">
        <v>2019</v>
      </c>
      <c r="D50" s="52"/>
      <c r="E50" s="53"/>
      <c r="F50" s="52"/>
      <c r="G50" s="53"/>
      <c r="H50" s="52"/>
      <c r="I50" s="53"/>
      <c r="J50" s="52"/>
      <c r="K50" s="53"/>
      <c r="L50" s="52"/>
      <c r="M50" s="53"/>
      <c r="N50" s="52"/>
      <c r="O50" s="53"/>
      <c r="P50" s="52"/>
      <c r="Q50" s="53"/>
      <c r="R50" s="52"/>
      <c r="S50" s="53"/>
      <c r="T50" s="52"/>
      <c r="U50" s="53"/>
      <c r="V50" s="52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5"/>
      <c r="AH50" s="55"/>
      <c r="AI50" s="55"/>
      <c r="AJ50" s="54"/>
      <c r="AK50" s="54"/>
      <c r="AL50" s="53"/>
      <c r="AM50" s="53"/>
      <c r="AN50" s="53"/>
      <c r="AO50" s="53"/>
      <c r="AP50" s="56"/>
      <c r="AQ50" s="55"/>
      <c r="AR50" s="57"/>
      <c r="AS50" s="58"/>
      <c r="AT50" s="59"/>
      <c r="AU50" s="60"/>
      <c r="AV50" s="58"/>
      <c r="AW50" s="59"/>
      <c r="AX50" s="60"/>
      <c r="AY50" s="58"/>
      <c r="AZ50" s="59"/>
      <c r="BA50" s="60"/>
      <c r="BB50" s="58"/>
      <c r="BC50" s="59"/>
      <c r="BD50" s="60"/>
      <c r="BE50" s="58"/>
      <c r="BF50" s="59"/>
      <c r="BG50" s="60"/>
      <c r="BH50" s="61"/>
      <c r="BI50" s="62"/>
      <c r="BJ50" s="63"/>
      <c r="BK50" s="54"/>
      <c r="BL50" s="56"/>
      <c r="BM50" s="62"/>
      <c r="BN50" s="63"/>
      <c r="BO50" s="54"/>
      <c r="BP50" s="56"/>
      <c r="BQ50" s="62"/>
      <c r="BR50" s="57"/>
      <c r="BS50" s="64"/>
      <c r="BT50" s="65"/>
      <c r="BU50" s="66"/>
      <c r="BV50" s="67"/>
      <c r="BW50" s="64"/>
      <c r="BX50" s="65"/>
      <c r="BY50" s="66"/>
      <c r="BZ50" s="67"/>
      <c r="CA50" s="64"/>
      <c r="CB50" s="65"/>
      <c r="CC50" s="68"/>
      <c r="CD50" s="271"/>
      <c r="CE50" s="272"/>
      <c r="CF50" s="271"/>
      <c r="CG50" s="272"/>
      <c r="CH50" s="271"/>
      <c r="CI50" s="272"/>
      <c r="CJ50" s="271"/>
      <c r="CK50" s="272"/>
      <c r="CL50" s="271"/>
      <c r="CM50" s="272"/>
      <c r="CN50" s="69"/>
      <c r="CO50" s="70"/>
      <c r="CP50" s="71"/>
      <c r="CQ50" s="69"/>
      <c r="CR50" s="70"/>
      <c r="CS50" s="72"/>
      <c r="CT50" s="73"/>
      <c r="CU50" s="70"/>
      <c r="CV50" s="71"/>
      <c r="CW50" s="69"/>
      <c r="CX50" s="70"/>
      <c r="CY50" s="72"/>
      <c r="CZ50" s="73"/>
      <c r="DA50" s="70"/>
      <c r="DB50" s="72"/>
      <c r="DC50" s="74"/>
    </row>
    <row r="51" spans="1:107" ht="16.5" hidden="1" thickTop="1" thickBot="1" x14ac:dyDescent="0.3">
      <c r="A51" s="210"/>
      <c r="B51" s="25" t="s">
        <v>74</v>
      </c>
      <c r="C51" s="26">
        <v>2019</v>
      </c>
      <c r="D51" s="52"/>
      <c r="E51" s="53"/>
      <c r="F51" s="52"/>
      <c r="G51" s="53"/>
      <c r="H51" s="52"/>
      <c r="I51" s="53"/>
      <c r="J51" s="52"/>
      <c r="K51" s="53"/>
      <c r="L51" s="52"/>
      <c r="M51" s="53"/>
      <c r="N51" s="52"/>
      <c r="O51" s="53"/>
      <c r="P51" s="52"/>
      <c r="Q51" s="53"/>
      <c r="R51" s="52"/>
      <c r="S51" s="53"/>
      <c r="T51" s="52"/>
      <c r="U51" s="53"/>
      <c r="V51" s="52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5"/>
      <c r="AH51" s="55"/>
      <c r="AI51" s="55"/>
      <c r="AJ51" s="54"/>
      <c r="AK51" s="54"/>
      <c r="AL51" s="53"/>
      <c r="AM51" s="53"/>
      <c r="AN51" s="53"/>
      <c r="AO51" s="53"/>
      <c r="AP51" s="56"/>
      <c r="AQ51" s="55"/>
      <c r="AR51" s="57"/>
      <c r="AS51" s="58"/>
      <c r="AT51" s="59"/>
      <c r="AU51" s="60"/>
      <c r="AV51" s="58"/>
      <c r="AW51" s="59"/>
      <c r="AX51" s="60"/>
      <c r="AY51" s="58"/>
      <c r="AZ51" s="59"/>
      <c r="BA51" s="60"/>
      <c r="BB51" s="58"/>
      <c r="BC51" s="59"/>
      <c r="BD51" s="60"/>
      <c r="BE51" s="58"/>
      <c r="BF51" s="59"/>
      <c r="BG51" s="60"/>
      <c r="BH51" s="61"/>
      <c r="BI51" s="62"/>
      <c r="BJ51" s="63"/>
      <c r="BK51" s="54"/>
      <c r="BL51" s="56"/>
      <c r="BM51" s="62"/>
      <c r="BN51" s="63"/>
      <c r="BO51" s="54"/>
      <c r="BP51" s="56"/>
      <c r="BQ51" s="62"/>
      <c r="BR51" s="57"/>
      <c r="BS51" s="64"/>
      <c r="BT51" s="65"/>
      <c r="BU51" s="66"/>
      <c r="BV51" s="67"/>
      <c r="BW51" s="64"/>
      <c r="BX51" s="65"/>
      <c r="BY51" s="66"/>
      <c r="BZ51" s="67"/>
      <c r="CA51" s="64"/>
      <c r="CB51" s="65"/>
      <c r="CC51" s="68"/>
      <c r="CD51" s="271"/>
      <c r="CE51" s="272"/>
      <c r="CF51" s="271"/>
      <c r="CG51" s="272"/>
      <c r="CH51" s="271"/>
      <c r="CI51" s="272"/>
      <c r="CJ51" s="271"/>
      <c r="CK51" s="272"/>
      <c r="CL51" s="271"/>
      <c r="CM51" s="272"/>
      <c r="CN51" s="69"/>
      <c r="CO51" s="70"/>
      <c r="CP51" s="71"/>
      <c r="CQ51" s="69"/>
      <c r="CR51" s="70"/>
      <c r="CS51" s="72"/>
      <c r="CT51" s="73"/>
      <c r="CU51" s="70"/>
      <c r="CV51" s="71"/>
      <c r="CW51" s="69"/>
      <c r="CX51" s="70"/>
      <c r="CY51" s="72"/>
      <c r="CZ51" s="73"/>
      <c r="DA51" s="70"/>
      <c r="DB51" s="72"/>
      <c r="DC51" s="74"/>
    </row>
    <row r="52" spans="1:107" ht="16.5" hidden="1" thickTop="1" thickBot="1" x14ac:dyDescent="0.3">
      <c r="A52" s="210"/>
      <c r="B52" s="25" t="s">
        <v>74</v>
      </c>
      <c r="C52" s="26">
        <v>2019</v>
      </c>
      <c r="D52" s="52"/>
      <c r="E52" s="53"/>
      <c r="F52" s="52"/>
      <c r="G52" s="53"/>
      <c r="H52" s="52"/>
      <c r="I52" s="53"/>
      <c r="J52" s="52"/>
      <c r="K52" s="53"/>
      <c r="L52" s="52"/>
      <c r="M52" s="53"/>
      <c r="N52" s="52"/>
      <c r="O52" s="53"/>
      <c r="P52" s="52"/>
      <c r="Q52" s="53"/>
      <c r="R52" s="52"/>
      <c r="S52" s="53"/>
      <c r="T52" s="52"/>
      <c r="U52" s="53"/>
      <c r="V52" s="52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5"/>
      <c r="AH52" s="55"/>
      <c r="AI52" s="55"/>
      <c r="AJ52" s="54"/>
      <c r="AK52" s="54"/>
      <c r="AL52" s="53"/>
      <c r="AM52" s="53"/>
      <c r="AN52" s="53"/>
      <c r="AO52" s="53"/>
      <c r="AP52" s="56"/>
      <c r="AQ52" s="55"/>
      <c r="AR52" s="57"/>
      <c r="AS52" s="58"/>
      <c r="AT52" s="59"/>
      <c r="AU52" s="60"/>
      <c r="AV52" s="58"/>
      <c r="AW52" s="59"/>
      <c r="AX52" s="60"/>
      <c r="AY52" s="58"/>
      <c r="AZ52" s="59"/>
      <c r="BA52" s="60"/>
      <c r="BB52" s="58"/>
      <c r="BC52" s="59"/>
      <c r="BD52" s="60"/>
      <c r="BE52" s="58"/>
      <c r="BF52" s="59"/>
      <c r="BG52" s="60"/>
      <c r="BH52" s="61"/>
      <c r="BI52" s="62"/>
      <c r="BJ52" s="63"/>
      <c r="BK52" s="54"/>
      <c r="BL52" s="56"/>
      <c r="BM52" s="62"/>
      <c r="BN52" s="63"/>
      <c r="BO52" s="54"/>
      <c r="BP52" s="56"/>
      <c r="BQ52" s="62"/>
      <c r="BR52" s="57"/>
      <c r="BS52" s="64"/>
      <c r="BT52" s="65"/>
      <c r="BU52" s="66"/>
      <c r="BV52" s="67"/>
      <c r="BW52" s="64"/>
      <c r="BX52" s="65"/>
      <c r="BY52" s="66"/>
      <c r="BZ52" s="67"/>
      <c r="CA52" s="64"/>
      <c r="CB52" s="65"/>
      <c r="CC52" s="68"/>
      <c r="CD52" s="271"/>
      <c r="CE52" s="272"/>
      <c r="CF52" s="271"/>
      <c r="CG52" s="272"/>
      <c r="CH52" s="271"/>
      <c r="CI52" s="272"/>
      <c r="CJ52" s="271"/>
      <c r="CK52" s="272"/>
      <c r="CL52" s="271"/>
      <c r="CM52" s="272"/>
      <c r="CN52" s="69"/>
      <c r="CO52" s="70"/>
      <c r="CP52" s="71"/>
      <c r="CQ52" s="69"/>
      <c r="CR52" s="70"/>
      <c r="CS52" s="72"/>
      <c r="CT52" s="73"/>
      <c r="CU52" s="70"/>
      <c r="CV52" s="71"/>
      <c r="CW52" s="69"/>
      <c r="CX52" s="70"/>
      <c r="CY52" s="72"/>
      <c r="CZ52" s="73"/>
      <c r="DA52" s="70"/>
      <c r="DB52" s="72"/>
      <c r="DC52" s="74"/>
    </row>
    <row r="53" spans="1:107" ht="16.5" hidden="1" thickTop="1" thickBot="1" x14ac:dyDescent="0.3">
      <c r="A53" s="210"/>
      <c r="B53" s="25" t="s">
        <v>74</v>
      </c>
      <c r="C53" s="26">
        <v>2019</v>
      </c>
      <c r="D53" s="52"/>
      <c r="E53" s="53"/>
      <c r="F53" s="52"/>
      <c r="G53" s="53"/>
      <c r="H53" s="52"/>
      <c r="I53" s="53"/>
      <c r="J53" s="52"/>
      <c r="K53" s="53"/>
      <c r="L53" s="52"/>
      <c r="M53" s="53"/>
      <c r="N53" s="52"/>
      <c r="O53" s="53"/>
      <c r="P53" s="52"/>
      <c r="Q53" s="53"/>
      <c r="R53" s="52"/>
      <c r="S53" s="53"/>
      <c r="T53" s="52"/>
      <c r="U53" s="53"/>
      <c r="V53" s="52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5"/>
      <c r="AH53" s="55"/>
      <c r="AI53" s="55"/>
      <c r="AJ53" s="54"/>
      <c r="AK53" s="54"/>
      <c r="AL53" s="53"/>
      <c r="AM53" s="53"/>
      <c r="AN53" s="53"/>
      <c r="AO53" s="53"/>
      <c r="AP53" s="56"/>
      <c r="AQ53" s="55"/>
      <c r="AR53" s="57"/>
      <c r="AS53" s="58"/>
      <c r="AT53" s="59"/>
      <c r="AU53" s="60"/>
      <c r="AV53" s="58"/>
      <c r="AW53" s="59"/>
      <c r="AX53" s="60"/>
      <c r="AY53" s="58"/>
      <c r="AZ53" s="59"/>
      <c r="BA53" s="60"/>
      <c r="BB53" s="58"/>
      <c r="BC53" s="59"/>
      <c r="BD53" s="60"/>
      <c r="BE53" s="58"/>
      <c r="BF53" s="59"/>
      <c r="BG53" s="60"/>
      <c r="BH53" s="61"/>
      <c r="BI53" s="62"/>
      <c r="BJ53" s="63"/>
      <c r="BK53" s="54"/>
      <c r="BL53" s="56"/>
      <c r="BM53" s="62"/>
      <c r="BN53" s="63"/>
      <c r="BO53" s="54"/>
      <c r="BP53" s="56"/>
      <c r="BQ53" s="62"/>
      <c r="BR53" s="57"/>
      <c r="BS53" s="64"/>
      <c r="BT53" s="65"/>
      <c r="BU53" s="66"/>
      <c r="BV53" s="67"/>
      <c r="BW53" s="64"/>
      <c r="BX53" s="65"/>
      <c r="BY53" s="66"/>
      <c r="BZ53" s="67"/>
      <c r="CA53" s="64"/>
      <c r="CB53" s="65"/>
      <c r="CC53" s="68"/>
      <c r="CD53" s="271"/>
      <c r="CE53" s="272"/>
      <c r="CF53" s="271"/>
      <c r="CG53" s="272"/>
      <c r="CH53" s="271"/>
      <c r="CI53" s="272"/>
      <c r="CJ53" s="271"/>
      <c r="CK53" s="272"/>
      <c r="CL53" s="271"/>
      <c r="CM53" s="272"/>
      <c r="CN53" s="69"/>
      <c r="CO53" s="70"/>
      <c r="CP53" s="71"/>
      <c r="CQ53" s="69"/>
      <c r="CR53" s="70"/>
      <c r="CS53" s="72"/>
      <c r="CT53" s="73"/>
      <c r="CU53" s="70"/>
      <c r="CV53" s="71"/>
      <c r="CW53" s="69"/>
      <c r="CX53" s="70"/>
      <c r="CY53" s="72"/>
      <c r="CZ53" s="73"/>
      <c r="DA53" s="70"/>
      <c r="DB53" s="72"/>
      <c r="DC53" s="74"/>
    </row>
    <row r="54" spans="1:107" ht="16.5" hidden="1" thickTop="1" thickBot="1" x14ac:dyDescent="0.3">
      <c r="A54" s="210"/>
      <c r="B54" s="25" t="s">
        <v>74</v>
      </c>
      <c r="C54" s="26">
        <v>2019</v>
      </c>
      <c r="D54" s="52"/>
      <c r="E54" s="53"/>
      <c r="F54" s="52"/>
      <c r="G54" s="53"/>
      <c r="H54" s="52"/>
      <c r="I54" s="53"/>
      <c r="J54" s="52"/>
      <c r="K54" s="53"/>
      <c r="L54" s="52"/>
      <c r="M54" s="53"/>
      <c r="N54" s="52"/>
      <c r="O54" s="53"/>
      <c r="P54" s="52"/>
      <c r="Q54" s="53"/>
      <c r="R54" s="52"/>
      <c r="S54" s="53"/>
      <c r="T54" s="52"/>
      <c r="U54" s="53"/>
      <c r="V54" s="52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5"/>
      <c r="AH54" s="55"/>
      <c r="AI54" s="55"/>
      <c r="AJ54" s="54"/>
      <c r="AK54" s="54"/>
      <c r="AL54" s="53"/>
      <c r="AM54" s="53"/>
      <c r="AN54" s="53"/>
      <c r="AO54" s="53"/>
      <c r="AP54" s="56"/>
      <c r="AQ54" s="55"/>
      <c r="AR54" s="57"/>
      <c r="AS54" s="58"/>
      <c r="AT54" s="59"/>
      <c r="AU54" s="60"/>
      <c r="AV54" s="58"/>
      <c r="AW54" s="59"/>
      <c r="AX54" s="60"/>
      <c r="AY54" s="58"/>
      <c r="AZ54" s="59"/>
      <c r="BA54" s="60"/>
      <c r="BB54" s="58"/>
      <c r="BC54" s="59"/>
      <c r="BD54" s="60"/>
      <c r="BE54" s="58"/>
      <c r="BF54" s="59"/>
      <c r="BG54" s="60"/>
      <c r="BH54" s="61"/>
      <c r="BI54" s="62"/>
      <c r="BJ54" s="63"/>
      <c r="BK54" s="54"/>
      <c r="BL54" s="56"/>
      <c r="BM54" s="62"/>
      <c r="BN54" s="63"/>
      <c r="BO54" s="54"/>
      <c r="BP54" s="56"/>
      <c r="BQ54" s="62"/>
      <c r="BR54" s="57"/>
      <c r="BS54" s="64"/>
      <c r="BT54" s="65"/>
      <c r="BU54" s="66"/>
      <c r="BV54" s="67"/>
      <c r="BW54" s="64"/>
      <c r="BX54" s="65"/>
      <c r="BY54" s="66"/>
      <c r="BZ54" s="67"/>
      <c r="CA54" s="64"/>
      <c r="CB54" s="65"/>
      <c r="CC54" s="68"/>
      <c r="CD54" s="271"/>
      <c r="CE54" s="272"/>
      <c r="CF54" s="271"/>
      <c r="CG54" s="272"/>
      <c r="CH54" s="271"/>
      <c r="CI54" s="272"/>
      <c r="CJ54" s="271"/>
      <c r="CK54" s="272"/>
      <c r="CL54" s="271"/>
      <c r="CM54" s="272"/>
      <c r="CN54" s="69"/>
      <c r="CO54" s="70"/>
      <c r="CP54" s="71"/>
      <c r="CQ54" s="69"/>
      <c r="CR54" s="70"/>
      <c r="CS54" s="72"/>
      <c r="CT54" s="73"/>
      <c r="CU54" s="70"/>
      <c r="CV54" s="71"/>
      <c r="CW54" s="69"/>
      <c r="CX54" s="70"/>
      <c r="CY54" s="72"/>
      <c r="CZ54" s="73"/>
      <c r="DA54" s="70"/>
      <c r="DB54" s="72"/>
      <c r="DC54" s="74"/>
    </row>
    <row r="55" spans="1:107" ht="16.5" hidden="1" thickTop="1" thickBot="1" x14ac:dyDescent="0.3">
      <c r="A55" s="210"/>
      <c r="B55" s="25" t="s">
        <v>74</v>
      </c>
      <c r="C55" s="26">
        <v>2019</v>
      </c>
      <c r="D55" s="52"/>
      <c r="E55" s="53"/>
      <c r="F55" s="52"/>
      <c r="G55" s="53"/>
      <c r="H55" s="52"/>
      <c r="I55" s="53"/>
      <c r="J55" s="52"/>
      <c r="K55" s="53"/>
      <c r="L55" s="52"/>
      <c r="M55" s="53"/>
      <c r="N55" s="52"/>
      <c r="O55" s="53"/>
      <c r="P55" s="52"/>
      <c r="Q55" s="53"/>
      <c r="R55" s="52"/>
      <c r="S55" s="53"/>
      <c r="T55" s="52"/>
      <c r="U55" s="53"/>
      <c r="V55" s="52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5"/>
      <c r="AH55" s="55"/>
      <c r="AI55" s="55"/>
      <c r="AJ55" s="54"/>
      <c r="AK55" s="54"/>
      <c r="AL55" s="53"/>
      <c r="AM55" s="53"/>
      <c r="AN55" s="53"/>
      <c r="AO55" s="53"/>
      <c r="AP55" s="56"/>
      <c r="AQ55" s="55"/>
      <c r="AR55" s="57"/>
      <c r="AS55" s="58"/>
      <c r="AT55" s="59"/>
      <c r="AU55" s="60"/>
      <c r="AV55" s="58"/>
      <c r="AW55" s="59"/>
      <c r="AX55" s="60"/>
      <c r="AY55" s="58"/>
      <c r="AZ55" s="59"/>
      <c r="BA55" s="60"/>
      <c r="BB55" s="58"/>
      <c r="BC55" s="59"/>
      <c r="BD55" s="60"/>
      <c r="BE55" s="58"/>
      <c r="BF55" s="59"/>
      <c r="BG55" s="60"/>
      <c r="BH55" s="61"/>
      <c r="BI55" s="62"/>
      <c r="BJ55" s="63"/>
      <c r="BK55" s="54"/>
      <c r="BL55" s="56"/>
      <c r="BM55" s="62"/>
      <c r="BN55" s="63"/>
      <c r="BO55" s="54"/>
      <c r="BP55" s="56"/>
      <c r="BQ55" s="62"/>
      <c r="BR55" s="57"/>
      <c r="BS55" s="64"/>
      <c r="BT55" s="65"/>
      <c r="BU55" s="66"/>
      <c r="BV55" s="67"/>
      <c r="BW55" s="64"/>
      <c r="BX55" s="65"/>
      <c r="BY55" s="66"/>
      <c r="BZ55" s="67"/>
      <c r="CA55" s="64"/>
      <c r="CB55" s="65"/>
      <c r="CC55" s="68"/>
      <c r="CD55" s="271"/>
      <c r="CE55" s="272"/>
      <c r="CF55" s="271"/>
      <c r="CG55" s="272"/>
      <c r="CH55" s="271"/>
      <c r="CI55" s="272"/>
      <c r="CJ55" s="271"/>
      <c r="CK55" s="272"/>
      <c r="CL55" s="271"/>
      <c r="CM55" s="272"/>
      <c r="CN55" s="69"/>
      <c r="CO55" s="70"/>
      <c r="CP55" s="71"/>
      <c r="CQ55" s="69"/>
      <c r="CR55" s="70"/>
      <c r="CS55" s="72"/>
      <c r="CT55" s="73"/>
      <c r="CU55" s="70"/>
      <c r="CV55" s="71"/>
      <c r="CW55" s="69"/>
      <c r="CX55" s="70"/>
      <c r="CY55" s="72"/>
      <c r="CZ55" s="73"/>
      <c r="DA55" s="70"/>
      <c r="DB55" s="72"/>
      <c r="DC55" s="74"/>
    </row>
    <row r="56" spans="1:107" ht="16.5" hidden="1" thickTop="1" thickBot="1" x14ac:dyDescent="0.3">
      <c r="A56" s="210"/>
      <c r="B56" s="25" t="s">
        <v>74</v>
      </c>
      <c r="C56" s="26">
        <v>2019</v>
      </c>
      <c r="D56" s="52"/>
      <c r="E56" s="53"/>
      <c r="F56" s="52"/>
      <c r="G56" s="53"/>
      <c r="H56" s="52"/>
      <c r="I56" s="53"/>
      <c r="J56" s="52"/>
      <c r="K56" s="53"/>
      <c r="L56" s="52"/>
      <c r="M56" s="53"/>
      <c r="N56" s="52"/>
      <c r="O56" s="53"/>
      <c r="P56" s="52"/>
      <c r="Q56" s="53"/>
      <c r="R56" s="52"/>
      <c r="S56" s="53"/>
      <c r="T56" s="52"/>
      <c r="U56" s="53"/>
      <c r="V56" s="52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5"/>
      <c r="AH56" s="55"/>
      <c r="AI56" s="55"/>
      <c r="AJ56" s="54"/>
      <c r="AK56" s="54"/>
      <c r="AL56" s="53"/>
      <c r="AM56" s="53"/>
      <c r="AN56" s="53"/>
      <c r="AO56" s="53"/>
      <c r="AP56" s="56"/>
      <c r="AQ56" s="55"/>
      <c r="AR56" s="57"/>
      <c r="AS56" s="58"/>
      <c r="AT56" s="59"/>
      <c r="AU56" s="60"/>
      <c r="AV56" s="58"/>
      <c r="AW56" s="59"/>
      <c r="AX56" s="60"/>
      <c r="AY56" s="58"/>
      <c r="AZ56" s="59"/>
      <c r="BA56" s="60"/>
      <c r="BB56" s="58"/>
      <c r="BC56" s="59"/>
      <c r="BD56" s="60"/>
      <c r="BE56" s="58"/>
      <c r="BF56" s="59"/>
      <c r="BG56" s="60"/>
      <c r="BH56" s="61"/>
      <c r="BI56" s="62"/>
      <c r="BJ56" s="63"/>
      <c r="BK56" s="54"/>
      <c r="BL56" s="56"/>
      <c r="BM56" s="62"/>
      <c r="BN56" s="63"/>
      <c r="BO56" s="54"/>
      <c r="BP56" s="56"/>
      <c r="BQ56" s="62"/>
      <c r="BR56" s="57"/>
      <c r="BS56" s="64"/>
      <c r="BT56" s="65"/>
      <c r="BU56" s="66"/>
      <c r="BV56" s="67"/>
      <c r="BW56" s="64"/>
      <c r="BX56" s="65"/>
      <c r="BY56" s="66"/>
      <c r="BZ56" s="67"/>
      <c r="CA56" s="64"/>
      <c r="CB56" s="65"/>
      <c r="CC56" s="68"/>
      <c r="CD56" s="271"/>
      <c r="CE56" s="272"/>
      <c r="CF56" s="271"/>
      <c r="CG56" s="272"/>
      <c r="CH56" s="271"/>
      <c r="CI56" s="272"/>
      <c r="CJ56" s="271"/>
      <c r="CK56" s="272"/>
      <c r="CL56" s="271"/>
      <c r="CM56" s="272"/>
      <c r="CN56" s="69"/>
      <c r="CO56" s="70"/>
      <c r="CP56" s="71"/>
      <c r="CQ56" s="69"/>
      <c r="CR56" s="70"/>
      <c r="CS56" s="72"/>
      <c r="CT56" s="73"/>
      <c r="CU56" s="70"/>
      <c r="CV56" s="71"/>
      <c r="CW56" s="69"/>
      <c r="CX56" s="70"/>
      <c r="CY56" s="72"/>
      <c r="CZ56" s="73"/>
      <c r="DA56" s="70"/>
      <c r="DB56" s="72"/>
      <c r="DC56" s="74"/>
    </row>
    <row r="57" spans="1:107" ht="16.5" hidden="1" thickTop="1" thickBot="1" x14ac:dyDescent="0.3">
      <c r="A57" s="210"/>
      <c r="B57" s="25" t="s">
        <v>74</v>
      </c>
      <c r="C57" s="26">
        <v>2019</v>
      </c>
      <c r="D57" s="52"/>
      <c r="E57" s="53"/>
      <c r="F57" s="52"/>
      <c r="G57" s="53"/>
      <c r="H57" s="52"/>
      <c r="I57" s="53"/>
      <c r="J57" s="52"/>
      <c r="K57" s="53"/>
      <c r="L57" s="52"/>
      <c r="M57" s="53"/>
      <c r="N57" s="52"/>
      <c r="O57" s="53"/>
      <c r="P57" s="52"/>
      <c r="Q57" s="53"/>
      <c r="R57" s="52"/>
      <c r="S57" s="53"/>
      <c r="T57" s="52"/>
      <c r="U57" s="53"/>
      <c r="V57" s="52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5"/>
      <c r="AH57" s="55"/>
      <c r="AI57" s="55"/>
      <c r="AJ57" s="54"/>
      <c r="AK57" s="54"/>
      <c r="AL57" s="53"/>
      <c r="AM57" s="53"/>
      <c r="AN57" s="53"/>
      <c r="AO57" s="53"/>
      <c r="AP57" s="56"/>
      <c r="AQ57" s="55"/>
      <c r="AR57" s="57"/>
      <c r="AS57" s="58"/>
      <c r="AT57" s="59"/>
      <c r="AU57" s="60"/>
      <c r="AV57" s="58"/>
      <c r="AW57" s="59"/>
      <c r="AX57" s="60"/>
      <c r="AY57" s="58"/>
      <c r="AZ57" s="59"/>
      <c r="BA57" s="60"/>
      <c r="BB57" s="58"/>
      <c r="BC57" s="59"/>
      <c r="BD57" s="60"/>
      <c r="BE57" s="58"/>
      <c r="BF57" s="59"/>
      <c r="BG57" s="60"/>
      <c r="BH57" s="61"/>
      <c r="BI57" s="62"/>
      <c r="BJ57" s="63"/>
      <c r="BK57" s="54"/>
      <c r="BL57" s="56"/>
      <c r="BM57" s="62"/>
      <c r="BN57" s="63"/>
      <c r="BO57" s="54"/>
      <c r="BP57" s="56"/>
      <c r="BQ57" s="62"/>
      <c r="BR57" s="57"/>
      <c r="BS57" s="64"/>
      <c r="BT57" s="65"/>
      <c r="BU57" s="66"/>
      <c r="BV57" s="67"/>
      <c r="BW57" s="64"/>
      <c r="BX57" s="65"/>
      <c r="BY57" s="66"/>
      <c r="BZ57" s="67"/>
      <c r="CA57" s="64"/>
      <c r="CB57" s="65"/>
      <c r="CC57" s="68"/>
      <c r="CD57" s="271"/>
      <c r="CE57" s="272"/>
      <c r="CF57" s="271"/>
      <c r="CG57" s="272"/>
      <c r="CH57" s="271"/>
      <c r="CI57" s="272"/>
      <c r="CJ57" s="271"/>
      <c r="CK57" s="272"/>
      <c r="CL57" s="271"/>
      <c r="CM57" s="272"/>
      <c r="CN57" s="69"/>
      <c r="CO57" s="70"/>
      <c r="CP57" s="71"/>
      <c r="CQ57" s="69"/>
      <c r="CR57" s="70"/>
      <c r="CS57" s="72"/>
      <c r="CT57" s="73"/>
      <c r="CU57" s="70"/>
      <c r="CV57" s="71"/>
      <c r="CW57" s="69"/>
      <c r="CX57" s="70"/>
      <c r="CY57" s="72"/>
      <c r="CZ57" s="73"/>
      <c r="DA57" s="70"/>
      <c r="DB57" s="72"/>
      <c r="DC57" s="74"/>
    </row>
    <row r="58" spans="1:107" ht="16.5" hidden="1" thickTop="1" thickBot="1" x14ac:dyDescent="0.3">
      <c r="A58" s="210"/>
      <c r="B58" s="25" t="s">
        <v>74</v>
      </c>
      <c r="C58" s="26">
        <v>2019</v>
      </c>
      <c r="D58" s="52"/>
      <c r="E58" s="53"/>
      <c r="F58" s="52"/>
      <c r="G58" s="53"/>
      <c r="H58" s="52"/>
      <c r="I58" s="53"/>
      <c r="J58" s="52"/>
      <c r="K58" s="53"/>
      <c r="L58" s="52"/>
      <c r="M58" s="53"/>
      <c r="N58" s="52"/>
      <c r="O58" s="53"/>
      <c r="P58" s="52"/>
      <c r="Q58" s="53"/>
      <c r="R58" s="52"/>
      <c r="S58" s="53"/>
      <c r="T58" s="52"/>
      <c r="U58" s="53"/>
      <c r="V58" s="52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5"/>
      <c r="AH58" s="55"/>
      <c r="AI58" s="55"/>
      <c r="AJ58" s="54"/>
      <c r="AK58" s="54"/>
      <c r="AL58" s="53"/>
      <c r="AM58" s="53"/>
      <c r="AN58" s="53"/>
      <c r="AO58" s="53"/>
      <c r="AP58" s="56"/>
      <c r="AQ58" s="55"/>
      <c r="AR58" s="57"/>
      <c r="AS58" s="58"/>
      <c r="AT58" s="59"/>
      <c r="AU58" s="60"/>
      <c r="AV58" s="58"/>
      <c r="AW58" s="59"/>
      <c r="AX58" s="60"/>
      <c r="AY58" s="58"/>
      <c r="AZ58" s="59"/>
      <c r="BA58" s="60"/>
      <c r="BB58" s="58"/>
      <c r="BC58" s="59"/>
      <c r="BD58" s="60"/>
      <c r="BE58" s="58"/>
      <c r="BF58" s="59"/>
      <c r="BG58" s="60"/>
      <c r="BH58" s="61"/>
      <c r="BI58" s="62"/>
      <c r="BJ58" s="63"/>
      <c r="BK58" s="54"/>
      <c r="BL58" s="56"/>
      <c r="BM58" s="62"/>
      <c r="BN58" s="63"/>
      <c r="BO58" s="54"/>
      <c r="BP58" s="56"/>
      <c r="BQ58" s="62"/>
      <c r="BR58" s="57"/>
      <c r="BS58" s="64"/>
      <c r="BT58" s="65"/>
      <c r="BU58" s="66"/>
      <c r="BV58" s="67"/>
      <c r="BW58" s="64"/>
      <c r="BX58" s="65"/>
      <c r="BY58" s="66"/>
      <c r="BZ58" s="67"/>
      <c r="CA58" s="64"/>
      <c r="CB58" s="65"/>
      <c r="CC58" s="68"/>
      <c r="CD58" s="271"/>
      <c r="CE58" s="272"/>
      <c r="CF58" s="271"/>
      <c r="CG58" s="272"/>
      <c r="CH58" s="271"/>
      <c r="CI58" s="272"/>
      <c r="CJ58" s="271"/>
      <c r="CK58" s="272"/>
      <c r="CL58" s="271"/>
      <c r="CM58" s="272"/>
      <c r="CN58" s="69"/>
      <c r="CO58" s="70"/>
      <c r="CP58" s="71"/>
      <c r="CQ58" s="69"/>
      <c r="CR58" s="70"/>
      <c r="CS58" s="72"/>
      <c r="CT58" s="73"/>
      <c r="CU58" s="70"/>
      <c r="CV58" s="71"/>
      <c r="CW58" s="69"/>
      <c r="CX58" s="70"/>
      <c r="CY58" s="72"/>
      <c r="CZ58" s="73"/>
      <c r="DA58" s="70"/>
      <c r="DB58" s="72"/>
      <c r="DC58" s="74"/>
    </row>
    <row r="59" spans="1:107" ht="16.5" hidden="1" thickTop="1" thickBot="1" x14ac:dyDescent="0.3">
      <c r="A59" s="210"/>
      <c r="B59" s="25" t="s">
        <v>74</v>
      </c>
      <c r="C59" s="26">
        <v>2019</v>
      </c>
      <c r="D59" s="52"/>
      <c r="E59" s="53"/>
      <c r="F59" s="52"/>
      <c r="G59" s="53"/>
      <c r="H59" s="52"/>
      <c r="I59" s="53"/>
      <c r="J59" s="52"/>
      <c r="K59" s="53"/>
      <c r="L59" s="52"/>
      <c r="M59" s="53"/>
      <c r="N59" s="52"/>
      <c r="O59" s="53"/>
      <c r="P59" s="52"/>
      <c r="Q59" s="53"/>
      <c r="R59" s="52"/>
      <c r="S59" s="53"/>
      <c r="T59" s="52"/>
      <c r="U59" s="53"/>
      <c r="V59" s="52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5"/>
      <c r="AH59" s="55"/>
      <c r="AI59" s="55"/>
      <c r="AJ59" s="54"/>
      <c r="AK59" s="54"/>
      <c r="AL59" s="53"/>
      <c r="AM59" s="53"/>
      <c r="AN59" s="53"/>
      <c r="AO59" s="53"/>
      <c r="AP59" s="56"/>
      <c r="AQ59" s="55"/>
      <c r="AR59" s="57"/>
      <c r="AS59" s="58"/>
      <c r="AT59" s="59"/>
      <c r="AU59" s="60"/>
      <c r="AV59" s="58"/>
      <c r="AW59" s="59"/>
      <c r="AX59" s="60"/>
      <c r="AY59" s="58"/>
      <c r="AZ59" s="59"/>
      <c r="BA59" s="60"/>
      <c r="BB59" s="58"/>
      <c r="BC59" s="59"/>
      <c r="BD59" s="60"/>
      <c r="BE59" s="58"/>
      <c r="BF59" s="59"/>
      <c r="BG59" s="60"/>
      <c r="BH59" s="61"/>
      <c r="BI59" s="62"/>
      <c r="BJ59" s="63"/>
      <c r="BK59" s="54"/>
      <c r="BL59" s="56"/>
      <c r="BM59" s="62"/>
      <c r="BN59" s="63"/>
      <c r="BO59" s="54"/>
      <c r="BP59" s="56"/>
      <c r="BQ59" s="62"/>
      <c r="BR59" s="57"/>
      <c r="BS59" s="64"/>
      <c r="BT59" s="65"/>
      <c r="BU59" s="66"/>
      <c r="BV59" s="67"/>
      <c r="BW59" s="64"/>
      <c r="BX59" s="65"/>
      <c r="BY59" s="66"/>
      <c r="BZ59" s="67"/>
      <c r="CA59" s="64"/>
      <c r="CB59" s="65"/>
      <c r="CC59" s="68"/>
      <c r="CD59" s="271"/>
      <c r="CE59" s="272"/>
      <c r="CF59" s="271"/>
      <c r="CG59" s="272"/>
      <c r="CH59" s="271"/>
      <c r="CI59" s="272"/>
      <c r="CJ59" s="271"/>
      <c r="CK59" s="272"/>
      <c r="CL59" s="271"/>
      <c r="CM59" s="272"/>
      <c r="CN59" s="69"/>
      <c r="CO59" s="70"/>
      <c r="CP59" s="71"/>
      <c r="CQ59" s="69"/>
      <c r="CR59" s="70"/>
      <c r="CS59" s="72"/>
      <c r="CT59" s="73"/>
      <c r="CU59" s="70"/>
      <c r="CV59" s="71"/>
      <c r="CW59" s="69"/>
      <c r="CX59" s="70"/>
      <c r="CY59" s="72"/>
      <c r="CZ59" s="73"/>
      <c r="DA59" s="70"/>
      <c r="DB59" s="72"/>
      <c r="DC59" s="74"/>
    </row>
    <row r="60" spans="1:107" ht="16.5" hidden="1" thickTop="1" thickBot="1" x14ac:dyDescent="0.3">
      <c r="A60" s="210"/>
      <c r="B60" s="25" t="s">
        <v>74</v>
      </c>
      <c r="C60" s="26">
        <v>2019</v>
      </c>
      <c r="D60" s="52"/>
      <c r="E60" s="53"/>
      <c r="F60" s="52"/>
      <c r="G60" s="53"/>
      <c r="H60" s="52"/>
      <c r="I60" s="53"/>
      <c r="J60" s="52"/>
      <c r="K60" s="53"/>
      <c r="L60" s="52"/>
      <c r="M60" s="53"/>
      <c r="N60" s="52"/>
      <c r="O60" s="53"/>
      <c r="P60" s="52"/>
      <c r="Q60" s="53"/>
      <c r="R60" s="52"/>
      <c r="S60" s="53"/>
      <c r="T60" s="52"/>
      <c r="U60" s="53"/>
      <c r="V60" s="52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5"/>
      <c r="AH60" s="55"/>
      <c r="AI60" s="55"/>
      <c r="AJ60" s="54"/>
      <c r="AK60" s="54"/>
      <c r="AL60" s="53"/>
      <c r="AM60" s="53"/>
      <c r="AN60" s="53"/>
      <c r="AO60" s="53"/>
      <c r="AP60" s="56"/>
      <c r="AQ60" s="55"/>
      <c r="AR60" s="57"/>
      <c r="AS60" s="58"/>
      <c r="AT60" s="59"/>
      <c r="AU60" s="60"/>
      <c r="AV60" s="58"/>
      <c r="AW60" s="59"/>
      <c r="AX60" s="60"/>
      <c r="AY60" s="58"/>
      <c r="AZ60" s="59"/>
      <c r="BA60" s="60"/>
      <c r="BB60" s="58"/>
      <c r="BC60" s="59"/>
      <c r="BD60" s="60"/>
      <c r="BE60" s="58"/>
      <c r="BF60" s="59"/>
      <c r="BG60" s="60"/>
      <c r="BH60" s="61"/>
      <c r="BI60" s="62"/>
      <c r="BJ60" s="63"/>
      <c r="BK60" s="54"/>
      <c r="BL60" s="56"/>
      <c r="BM60" s="62"/>
      <c r="BN60" s="63"/>
      <c r="BO60" s="54"/>
      <c r="BP60" s="56"/>
      <c r="BQ60" s="62"/>
      <c r="BR60" s="57"/>
      <c r="BS60" s="64"/>
      <c r="BT60" s="65"/>
      <c r="BU60" s="66"/>
      <c r="BV60" s="67"/>
      <c r="BW60" s="64"/>
      <c r="BX60" s="65"/>
      <c r="BY60" s="66"/>
      <c r="BZ60" s="67"/>
      <c r="CA60" s="64"/>
      <c r="CB60" s="65"/>
      <c r="CC60" s="68"/>
      <c r="CD60" s="271"/>
      <c r="CE60" s="272"/>
      <c r="CF60" s="271"/>
      <c r="CG60" s="272"/>
      <c r="CH60" s="271"/>
      <c r="CI60" s="272"/>
      <c r="CJ60" s="271"/>
      <c r="CK60" s="272"/>
      <c r="CL60" s="271"/>
      <c r="CM60" s="272"/>
      <c r="CN60" s="69"/>
      <c r="CO60" s="70"/>
      <c r="CP60" s="71"/>
      <c r="CQ60" s="69"/>
      <c r="CR60" s="70"/>
      <c r="CS60" s="72"/>
      <c r="CT60" s="73"/>
      <c r="CU60" s="70"/>
      <c r="CV60" s="71"/>
      <c r="CW60" s="69"/>
      <c r="CX60" s="70"/>
      <c r="CY60" s="72"/>
      <c r="CZ60" s="73"/>
      <c r="DA60" s="70"/>
      <c r="DB60" s="72"/>
      <c r="DC60" s="74"/>
    </row>
    <row r="61" spans="1:107" ht="16.5" hidden="1" thickTop="1" thickBot="1" x14ac:dyDescent="0.3">
      <c r="A61" s="210"/>
      <c r="B61" s="25" t="s">
        <v>74</v>
      </c>
      <c r="C61" s="26">
        <v>2019</v>
      </c>
      <c r="D61" s="52"/>
      <c r="E61" s="53"/>
      <c r="F61" s="52"/>
      <c r="G61" s="53"/>
      <c r="H61" s="52"/>
      <c r="I61" s="53"/>
      <c r="J61" s="52"/>
      <c r="K61" s="53"/>
      <c r="L61" s="52"/>
      <c r="M61" s="53"/>
      <c r="N61" s="52"/>
      <c r="O61" s="53"/>
      <c r="P61" s="52"/>
      <c r="Q61" s="53"/>
      <c r="R61" s="52"/>
      <c r="S61" s="53"/>
      <c r="T61" s="52"/>
      <c r="U61" s="53"/>
      <c r="V61" s="52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5"/>
      <c r="AH61" s="55"/>
      <c r="AI61" s="55"/>
      <c r="AJ61" s="54"/>
      <c r="AK61" s="54"/>
      <c r="AL61" s="53"/>
      <c r="AM61" s="53"/>
      <c r="AN61" s="53"/>
      <c r="AO61" s="53"/>
      <c r="AP61" s="56"/>
      <c r="AQ61" s="55"/>
      <c r="AR61" s="57"/>
      <c r="AS61" s="58"/>
      <c r="AT61" s="59"/>
      <c r="AU61" s="60"/>
      <c r="AV61" s="58"/>
      <c r="AW61" s="59"/>
      <c r="AX61" s="60"/>
      <c r="AY61" s="58"/>
      <c r="AZ61" s="59"/>
      <c r="BA61" s="60"/>
      <c r="BB61" s="58"/>
      <c r="BC61" s="59"/>
      <c r="BD61" s="60"/>
      <c r="BE61" s="58"/>
      <c r="BF61" s="59"/>
      <c r="BG61" s="60"/>
      <c r="BH61" s="61"/>
      <c r="BI61" s="62"/>
      <c r="BJ61" s="63"/>
      <c r="BK61" s="54"/>
      <c r="BL61" s="56"/>
      <c r="BM61" s="62"/>
      <c r="BN61" s="63"/>
      <c r="BO61" s="54"/>
      <c r="BP61" s="56"/>
      <c r="BQ61" s="62"/>
      <c r="BR61" s="57"/>
      <c r="BS61" s="64"/>
      <c r="BT61" s="65"/>
      <c r="BU61" s="66"/>
      <c r="BV61" s="67"/>
      <c r="BW61" s="64"/>
      <c r="BX61" s="65"/>
      <c r="BY61" s="66"/>
      <c r="BZ61" s="67"/>
      <c r="CA61" s="64"/>
      <c r="CB61" s="65"/>
      <c r="CC61" s="68"/>
      <c r="CD61" s="271"/>
      <c r="CE61" s="272"/>
      <c r="CF61" s="271"/>
      <c r="CG61" s="272"/>
      <c r="CH61" s="271"/>
      <c r="CI61" s="272"/>
      <c r="CJ61" s="271"/>
      <c r="CK61" s="272"/>
      <c r="CL61" s="271"/>
      <c r="CM61" s="272"/>
      <c r="CN61" s="69"/>
      <c r="CO61" s="70"/>
      <c r="CP61" s="71"/>
      <c r="CQ61" s="69"/>
      <c r="CR61" s="70"/>
      <c r="CS61" s="72"/>
      <c r="CT61" s="73"/>
      <c r="CU61" s="70"/>
      <c r="CV61" s="71"/>
      <c r="CW61" s="69"/>
      <c r="CX61" s="70"/>
      <c r="CY61" s="72"/>
      <c r="CZ61" s="73"/>
      <c r="DA61" s="70"/>
      <c r="DB61" s="72"/>
      <c r="DC61" s="74"/>
    </row>
    <row r="62" spans="1:107" ht="16.5" hidden="1" thickTop="1" thickBot="1" x14ac:dyDescent="0.3">
      <c r="A62" s="210"/>
      <c r="B62" s="25" t="s">
        <v>74</v>
      </c>
      <c r="C62" s="26">
        <v>2019</v>
      </c>
      <c r="D62" s="52"/>
      <c r="E62" s="53"/>
      <c r="F62" s="52"/>
      <c r="G62" s="53"/>
      <c r="H62" s="52"/>
      <c r="I62" s="53"/>
      <c r="J62" s="52"/>
      <c r="K62" s="53"/>
      <c r="L62" s="52"/>
      <c r="M62" s="53"/>
      <c r="N62" s="52"/>
      <c r="O62" s="53"/>
      <c r="P62" s="52"/>
      <c r="Q62" s="53"/>
      <c r="R62" s="52"/>
      <c r="S62" s="53"/>
      <c r="T62" s="52"/>
      <c r="U62" s="53"/>
      <c r="V62" s="52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5"/>
      <c r="AH62" s="55"/>
      <c r="AI62" s="55"/>
      <c r="AJ62" s="54"/>
      <c r="AK62" s="54"/>
      <c r="AL62" s="53"/>
      <c r="AM62" s="53"/>
      <c r="AN62" s="53"/>
      <c r="AO62" s="53"/>
      <c r="AP62" s="56"/>
      <c r="AQ62" s="55"/>
      <c r="AR62" s="57"/>
      <c r="AS62" s="58"/>
      <c r="AT62" s="59"/>
      <c r="AU62" s="60"/>
      <c r="AV62" s="58"/>
      <c r="AW62" s="59"/>
      <c r="AX62" s="60"/>
      <c r="AY62" s="58"/>
      <c r="AZ62" s="59"/>
      <c r="BA62" s="60"/>
      <c r="BB62" s="58"/>
      <c r="BC62" s="59"/>
      <c r="BD62" s="60"/>
      <c r="BE62" s="58"/>
      <c r="BF62" s="59"/>
      <c r="BG62" s="60"/>
      <c r="BH62" s="61"/>
      <c r="BI62" s="62"/>
      <c r="BJ62" s="63"/>
      <c r="BK62" s="54"/>
      <c r="BL62" s="56"/>
      <c r="BM62" s="62"/>
      <c r="BN62" s="63"/>
      <c r="BO62" s="54"/>
      <c r="BP62" s="56"/>
      <c r="BQ62" s="62"/>
      <c r="BR62" s="57"/>
      <c r="BS62" s="64"/>
      <c r="BT62" s="65"/>
      <c r="BU62" s="66"/>
      <c r="BV62" s="67"/>
      <c r="BW62" s="64"/>
      <c r="BX62" s="65"/>
      <c r="BY62" s="66"/>
      <c r="BZ62" s="67"/>
      <c r="CA62" s="64"/>
      <c r="CB62" s="65"/>
      <c r="CC62" s="68"/>
      <c r="CD62" s="271"/>
      <c r="CE62" s="272"/>
      <c r="CF62" s="271"/>
      <c r="CG62" s="272"/>
      <c r="CH62" s="271"/>
      <c r="CI62" s="272"/>
      <c r="CJ62" s="271"/>
      <c r="CK62" s="272"/>
      <c r="CL62" s="271"/>
      <c r="CM62" s="272"/>
      <c r="CN62" s="69"/>
      <c r="CO62" s="70"/>
      <c r="CP62" s="71"/>
      <c r="CQ62" s="69"/>
      <c r="CR62" s="70"/>
      <c r="CS62" s="72"/>
      <c r="CT62" s="73"/>
      <c r="CU62" s="70"/>
      <c r="CV62" s="71"/>
      <c r="CW62" s="69"/>
      <c r="CX62" s="70"/>
      <c r="CY62" s="72"/>
      <c r="CZ62" s="73"/>
      <c r="DA62" s="70"/>
      <c r="DB62" s="72"/>
      <c r="DC62" s="74"/>
    </row>
    <row r="63" spans="1:107" ht="16.5" hidden="1" thickTop="1" thickBot="1" x14ac:dyDescent="0.3">
      <c r="A63" s="210"/>
      <c r="B63" s="25" t="s">
        <v>74</v>
      </c>
      <c r="C63" s="26">
        <v>2019</v>
      </c>
      <c r="D63" s="52"/>
      <c r="E63" s="53"/>
      <c r="F63" s="52"/>
      <c r="G63" s="53"/>
      <c r="H63" s="52"/>
      <c r="I63" s="53"/>
      <c r="J63" s="52"/>
      <c r="K63" s="53"/>
      <c r="L63" s="52"/>
      <c r="M63" s="53"/>
      <c r="N63" s="52"/>
      <c r="O63" s="53"/>
      <c r="P63" s="52"/>
      <c r="Q63" s="53"/>
      <c r="R63" s="52"/>
      <c r="S63" s="53"/>
      <c r="T63" s="52"/>
      <c r="U63" s="53"/>
      <c r="V63" s="52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5"/>
      <c r="AH63" s="55"/>
      <c r="AI63" s="55"/>
      <c r="AJ63" s="54"/>
      <c r="AK63" s="54"/>
      <c r="AL63" s="53"/>
      <c r="AM63" s="53"/>
      <c r="AN63" s="53"/>
      <c r="AO63" s="53"/>
      <c r="AP63" s="56"/>
      <c r="AQ63" s="55"/>
      <c r="AR63" s="57"/>
      <c r="AS63" s="58"/>
      <c r="AT63" s="59"/>
      <c r="AU63" s="60"/>
      <c r="AV63" s="58"/>
      <c r="AW63" s="59"/>
      <c r="AX63" s="60"/>
      <c r="AY63" s="58"/>
      <c r="AZ63" s="59"/>
      <c r="BA63" s="60"/>
      <c r="BB63" s="58"/>
      <c r="BC63" s="59"/>
      <c r="BD63" s="60"/>
      <c r="BE63" s="58"/>
      <c r="BF63" s="59"/>
      <c r="BG63" s="60"/>
      <c r="BH63" s="61"/>
      <c r="BI63" s="62"/>
      <c r="BJ63" s="63"/>
      <c r="BK63" s="54"/>
      <c r="BL63" s="56"/>
      <c r="BM63" s="62"/>
      <c r="BN63" s="63"/>
      <c r="BO63" s="54"/>
      <c r="BP63" s="56"/>
      <c r="BQ63" s="62"/>
      <c r="BR63" s="57"/>
      <c r="BS63" s="64"/>
      <c r="BT63" s="65"/>
      <c r="BU63" s="66"/>
      <c r="BV63" s="67"/>
      <c r="BW63" s="64"/>
      <c r="BX63" s="65"/>
      <c r="BY63" s="66"/>
      <c r="BZ63" s="67"/>
      <c r="CA63" s="64"/>
      <c r="CB63" s="65"/>
      <c r="CC63" s="68"/>
      <c r="CD63" s="271"/>
      <c r="CE63" s="272"/>
      <c r="CF63" s="271"/>
      <c r="CG63" s="272"/>
      <c r="CH63" s="271"/>
      <c r="CI63" s="272"/>
      <c r="CJ63" s="271"/>
      <c r="CK63" s="272"/>
      <c r="CL63" s="271"/>
      <c r="CM63" s="272"/>
      <c r="CN63" s="69"/>
      <c r="CO63" s="70"/>
      <c r="CP63" s="71"/>
      <c r="CQ63" s="69"/>
      <c r="CR63" s="70"/>
      <c r="CS63" s="72"/>
      <c r="CT63" s="73"/>
      <c r="CU63" s="70"/>
      <c r="CV63" s="71"/>
      <c r="CW63" s="69"/>
      <c r="CX63" s="70"/>
      <c r="CY63" s="72"/>
      <c r="CZ63" s="73"/>
      <c r="DA63" s="70"/>
      <c r="DB63" s="72"/>
      <c r="DC63" s="74"/>
    </row>
    <row r="64" spans="1:107" ht="16.5" hidden="1" thickTop="1" thickBot="1" x14ac:dyDescent="0.3">
      <c r="A64" s="210"/>
      <c r="B64" s="25" t="s">
        <v>74</v>
      </c>
      <c r="C64" s="26">
        <v>2019</v>
      </c>
      <c r="D64" s="52"/>
      <c r="E64" s="53"/>
      <c r="F64" s="52"/>
      <c r="G64" s="53"/>
      <c r="H64" s="52"/>
      <c r="I64" s="53"/>
      <c r="J64" s="52"/>
      <c r="K64" s="53"/>
      <c r="L64" s="52"/>
      <c r="M64" s="53"/>
      <c r="N64" s="52"/>
      <c r="O64" s="53"/>
      <c r="P64" s="52"/>
      <c r="Q64" s="53"/>
      <c r="R64" s="52"/>
      <c r="S64" s="53"/>
      <c r="T64" s="52"/>
      <c r="U64" s="53"/>
      <c r="V64" s="52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5"/>
      <c r="AH64" s="55"/>
      <c r="AI64" s="55"/>
      <c r="AJ64" s="54"/>
      <c r="AK64" s="54"/>
      <c r="AL64" s="53"/>
      <c r="AM64" s="53"/>
      <c r="AN64" s="53"/>
      <c r="AO64" s="53"/>
      <c r="AP64" s="56"/>
      <c r="AQ64" s="55"/>
      <c r="AR64" s="57"/>
      <c r="AS64" s="58"/>
      <c r="AT64" s="59"/>
      <c r="AU64" s="60"/>
      <c r="AV64" s="58"/>
      <c r="AW64" s="59"/>
      <c r="AX64" s="60"/>
      <c r="AY64" s="58"/>
      <c r="AZ64" s="59"/>
      <c r="BA64" s="60"/>
      <c r="BB64" s="58"/>
      <c r="BC64" s="59"/>
      <c r="BD64" s="60"/>
      <c r="BE64" s="58"/>
      <c r="BF64" s="59"/>
      <c r="BG64" s="60"/>
      <c r="BH64" s="61"/>
      <c r="BI64" s="62"/>
      <c r="BJ64" s="63"/>
      <c r="BK64" s="54"/>
      <c r="BL64" s="56"/>
      <c r="BM64" s="62"/>
      <c r="BN64" s="63"/>
      <c r="BO64" s="54"/>
      <c r="BP64" s="56"/>
      <c r="BQ64" s="62"/>
      <c r="BR64" s="57"/>
      <c r="BS64" s="64"/>
      <c r="BT64" s="65"/>
      <c r="BU64" s="66"/>
      <c r="BV64" s="67"/>
      <c r="BW64" s="64"/>
      <c r="BX64" s="65"/>
      <c r="BY64" s="66"/>
      <c r="BZ64" s="67"/>
      <c r="CA64" s="64"/>
      <c r="CB64" s="65"/>
      <c r="CC64" s="68"/>
      <c r="CD64" s="271"/>
      <c r="CE64" s="272"/>
      <c r="CF64" s="271"/>
      <c r="CG64" s="272"/>
      <c r="CH64" s="271"/>
      <c r="CI64" s="272"/>
      <c r="CJ64" s="271"/>
      <c r="CK64" s="272"/>
      <c r="CL64" s="271"/>
      <c r="CM64" s="272"/>
      <c r="CN64" s="69"/>
      <c r="CO64" s="70"/>
      <c r="CP64" s="71"/>
      <c r="CQ64" s="69"/>
      <c r="CR64" s="70"/>
      <c r="CS64" s="72"/>
      <c r="CT64" s="73"/>
      <c r="CU64" s="70"/>
      <c r="CV64" s="71"/>
      <c r="CW64" s="69"/>
      <c r="CX64" s="70"/>
      <c r="CY64" s="72"/>
      <c r="CZ64" s="73"/>
      <c r="DA64" s="70"/>
      <c r="DB64" s="72"/>
      <c r="DC64" s="74"/>
    </row>
    <row r="65" spans="1:107" ht="16.5" hidden="1" thickTop="1" thickBot="1" x14ac:dyDescent="0.3">
      <c r="A65" s="210"/>
      <c r="B65" s="25" t="s">
        <v>74</v>
      </c>
      <c r="C65" s="26">
        <v>2019</v>
      </c>
      <c r="D65" s="52"/>
      <c r="E65" s="53"/>
      <c r="F65" s="52"/>
      <c r="G65" s="53"/>
      <c r="H65" s="52"/>
      <c r="I65" s="53"/>
      <c r="J65" s="52"/>
      <c r="K65" s="53"/>
      <c r="L65" s="52"/>
      <c r="M65" s="53"/>
      <c r="N65" s="52"/>
      <c r="O65" s="53"/>
      <c r="P65" s="52"/>
      <c r="Q65" s="53"/>
      <c r="R65" s="52"/>
      <c r="S65" s="53"/>
      <c r="T65" s="52"/>
      <c r="U65" s="53"/>
      <c r="V65" s="52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5"/>
      <c r="AH65" s="55"/>
      <c r="AI65" s="55"/>
      <c r="AJ65" s="54"/>
      <c r="AK65" s="54"/>
      <c r="AL65" s="53"/>
      <c r="AM65" s="53"/>
      <c r="AN65" s="53"/>
      <c r="AO65" s="53"/>
      <c r="AP65" s="56"/>
      <c r="AQ65" s="55"/>
      <c r="AR65" s="57"/>
      <c r="AS65" s="58"/>
      <c r="AT65" s="59"/>
      <c r="AU65" s="60"/>
      <c r="AV65" s="58"/>
      <c r="AW65" s="59"/>
      <c r="AX65" s="60"/>
      <c r="AY65" s="58"/>
      <c r="AZ65" s="59"/>
      <c r="BA65" s="60"/>
      <c r="BB65" s="58"/>
      <c r="BC65" s="59"/>
      <c r="BD65" s="60"/>
      <c r="BE65" s="58"/>
      <c r="BF65" s="59"/>
      <c r="BG65" s="60"/>
      <c r="BH65" s="61"/>
      <c r="BI65" s="62"/>
      <c r="BJ65" s="63"/>
      <c r="BK65" s="54"/>
      <c r="BL65" s="56"/>
      <c r="BM65" s="62"/>
      <c r="BN65" s="63"/>
      <c r="BO65" s="54"/>
      <c r="BP65" s="56"/>
      <c r="BQ65" s="62"/>
      <c r="BR65" s="57"/>
      <c r="BS65" s="64"/>
      <c r="BT65" s="65"/>
      <c r="BU65" s="66"/>
      <c r="BV65" s="67"/>
      <c r="BW65" s="64"/>
      <c r="BX65" s="65"/>
      <c r="BY65" s="66"/>
      <c r="BZ65" s="67"/>
      <c r="CA65" s="64"/>
      <c r="CB65" s="65"/>
      <c r="CC65" s="68"/>
      <c r="CD65" s="271"/>
      <c r="CE65" s="272"/>
      <c r="CF65" s="271"/>
      <c r="CG65" s="272"/>
      <c r="CH65" s="271"/>
      <c r="CI65" s="272"/>
      <c r="CJ65" s="271"/>
      <c r="CK65" s="272"/>
      <c r="CL65" s="271"/>
      <c r="CM65" s="272"/>
      <c r="CN65" s="69"/>
      <c r="CO65" s="70"/>
      <c r="CP65" s="71"/>
      <c r="CQ65" s="69"/>
      <c r="CR65" s="70"/>
      <c r="CS65" s="72"/>
      <c r="CT65" s="73"/>
      <c r="CU65" s="70"/>
      <c r="CV65" s="71"/>
      <c r="CW65" s="69"/>
      <c r="CX65" s="70"/>
      <c r="CY65" s="72"/>
      <c r="CZ65" s="73"/>
      <c r="DA65" s="70"/>
      <c r="DB65" s="72"/>
      <c r="DC65" s="74"/>
    </row>
    <row r="66" spans="1:107" ht="16.5" hidden="1" thickTop="1" thickBot="1" x14ac:dyDescent="0.3">
      <c r="A66" s="210"/>
      <c r="B66" s="25" t="s">
        <v>74</v>
      </c>
      <c r="C66" s="26">
        <v>2019</v>
      </c>
      <c r="D66" s="52"/>
      <c r="E66" s="53"/>
      <c r="F66" s="52"/>
      <c r="G66" s="53"/>
      <c r="H66" s="52"/>
      <c r="I66" s="53"/>
      <c r="J66" s="52"/>
      <c r="K66" s="53"/>
      <c r="L66" s="52"/>
      <c r="M66" s="53"/>
      <c r="N66" s="52"/>
      <c r="O66" s="53"/>
      <c r="P66" s="52"/>
      <c r="Q66" s="53"/>
      <c r="R66" s="52"/>
      <c r="S66" s="53"/>
      <c r="T66" s="52"/>
      <c r="U66" s="53"/>
      <c r="V66" s="52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5"/>
      <c r="AH66" s="55"/>
      <c r="AI66" s="55"/>
      <c r="AJ66" s="54"/>
      <c r="AK66" s="54"/>
      <c r="AL66" s="53"/>
      <c r="AM66" s="53"/>
      <c r="AN66" s="53"/>
      <c r="AO66" s="53"/>
      <c r="AP66" s="56"/>
      <c r="AQ66" s="55"/>
      <c r="AR66" s="57"/>
      <c r="AS66" s="58"/>
      <c r="AT66" s="59"/>
      <c r="AU66" s="60"/>
      <c r="AV66" s="58"/>
      <c r="AW66" s="59"/>
      <c r="AX66" s="60"/>
      <c r="AY66" s="58"/>
      <c r="AZ66" s="59"/>
      <c r="BA66" s="60"/>
      <c r="BB66" s="58"/>
      <c r="BC66" s="59"/>
      <c r="BD66" s="60"/>
      <c r="BE66" s="58"/>
      <c r="BF66" s="59"/>
      <c r="BG66" s="60"/>
      <c r="BH66" s="61"/>
      <c r="BI66" s="62"/>
      <c r="BJ66" s="63"/>
      <c r="BK66" s="54"/>
      <c r="BL66" s="56"/>
      <c r="BM66" s="62"/>
      <c r="BN66" s="63"/>
      <c r="BO66" s="54"/>
      <c r="BP66" s="56"/>
      <c r="BQ66" s="62"/>
      <c r="BR66" s="57"/>
      <c r="BS66" s="64"/>
      <c r="BT66" s="65"/>
      <c r="BU66" s="66"/>
      <c r="BV66" s="67"/>
      <c r="BW66" s="64"/>
      <c r="BX66" s="65"/>
      <c r="BY66" s="66"/>
      <c r="BZ66" s="67"/>
      <c r="CA66" s="64"/>
      <c r="CB66" s="65"/>
      <c r="CC66" s="68"/>
      <c r="CD66" s="271"/>
      <c r="CE66" s="272"/>
      <c r="CF66" s="271"/>
      <c r="CG66" s="272"/>
      <c r="CH66" s="271"/>
      <c r="CI66" s="272"/>
      <c r="CJ66" s="271"/>
      <c r="CK66" s="272"/>
      <c r="CL66" s="271"/>
      <c r="CM66" s="272"/>
      <c r="CN66" s="69"/>
      <c r="CO66" s="70"/>
      <c r="CP66" s="71"/>
      <c r="CQ66" s="69"/>
      <c r="CR66" s="70"/>
      <c r="CS66" s="72"/>
      <c r="CT66" s="73"/>
      <c r="CU66" s="70"/>
      <c r="CV66" s="71"/>
      <c r="CW66" s="69"/>
      <c r="CX66" s="70"/>
      <c r="CY66" s="72"/>
      <c r="CZ66" s="73"/>
      <c r="DA66" s="70"/>
      <c r="DB66" s="72"/>
      <c r="DC66" s="74"/>
    </row>
    <row r="67" spans="1:107" ht="16.5" hidden="1" thickTop="1" thickBot="1" x14ac:dyDescent="0.3">
      <c r="A67" s="210"/>
      <c r="B67" s="25" t="s">
        <v>74</v>
      </c>
      <c r="C67" s="26">
        <v>2019</v>
      </c>
      <c r="D67" s="52"/>
      <c r="E67" s="53"/>
      <c r="F67" s="52"/>
      <c r="G67" s="53"/>
      <c r="H67" s="52"/>
      <c r="I67" s="53"/>
      <c r="J67" s="52"/>
      <c r="K67" s="53"/>
      <c r="L67" s="52"/>
      <c r="M67" s="53"/>
      <c r="N67" s="52"/>
      <c r="O67" s="53"/>
      <c r="P67" s="52"/>
      <c r="Q67" s="53"/>
      <c r="R67" s="52"/>
      <c r="S67" s="53"/>
      <c r="T67" s="52"/>
      <c r="U67" s="53"/>
      <c r="V67" s="52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5"/>
      <c r="AH67" s="55"/>
      <c r="AI67" s="55"/>
      <c r="AJ67" s="54"/>
      <c r="AK67" s="54"/>
      <c r="AL67" s="53"/>
      <c r="AM67" s="53"/>
      <c r="AN67" s="53"/>
      <c r="AO67" s="53"/>
      <c r="AP67" s="56"/>
      <c r="AQ67" s="55"/>
      <c r="AR67" s="57"/>
      <c r="AS67" s="58"/>
      <c r="AT67" s="59"/>
      <c r="AU67" s="60"/>
      <c r="AV67" s="58"/>
      <c r="AW67" s="59"/>
      <c r="AX67" s="60"/>
      <c r="AY67" s="58"/>
      <c r="AZ67" s="59"/>
      <c r="BA67" s="60"/>
      <c r="BB67" s="58"/>
      <c r="BC67" s="59"/>
      <c r="BD67" s="60"/>
      <c r="BE67" s="58"/>
      <c r="BF67" s="59"/>
      <c r="BG67" s="60"/>
      <c r="BH67" s="61"/>
      <c r="BI67" s="62"/>
      <c r="BJ67" s="63"/>
      <c r="BK67" s="54"/>
      <c r="BL67" s="56"/>
      <c r="BM67" s="62"/>
      <c r="BN67" s="63"/>
      <c r="BO67" s="54"/>
      <c r="BP67" s="56"/>
      <c r="BQ67" s="62"/>
      <c r="BR67" s="57"/>
      <c r="BS67" s="64"/>
      <c r="BT67" s="65"/>
      <c r="BU67" s="66"/>
      <c r="BV67" s="67"/>
      <c r="BW67" s="64"/>
      <c r="BX67" s="65"/>
      <c r="BY67" s="66"/>
      <c r="BZ67" s="67"/>
      <c r="CA67" s="64"/>
      <c r="CB67" s="65"/>
      <c r="CC67" s="68"/>
      <c r="CD67" s="271"/>
      <c r="CE67" s="272"/>
      <c r="CF67" s="271"/>
      <c r="CG67" s="272"/>
      <c r="CH67" s="271"/>
      <c r="CI67" s="272"/>
      <c r="CJ67" s="271"/>
      <c r="CK67" s="272"/>
      <c r="CL67" s="271"/>
      <c r="CM67" s="272"/>
      <c r="CN67" s="69"/>
      <c r="CO67" s="70"/>
      <c r="CP67" s="71"/>
      <c r="CQ67" s="69"/>
      <c r="CR67" s="70"/>
      <c r="CS67" s="72"/>
      <c r="CT67" s="73"/>
      <c r="CU67" s="70"/>
      <c r="CV67" s="71"/>
      <c r="CW67" s="69"/>
      <c r="CX67" s="70"/>
      <c r="CY67" s="72"/>
      <c r="CZ67" s="73"/>
      <c r="DA67" s="70"/>
      <c r="DB67" s="72"/>
      <c r="DC67" s="74"/>
    </row>
    <row r="68" spans="1:107" ht="16.5" hidden="1" thickTop="1" thickBot="1" x14ac:dyDescent="0.3">
      <c r="A68" s="210"/>
      <c r="B68" s="25" t="s">
        <v>74</v>
      </c>
      <c r="C68" s="26">
        <v>2019</v>
      </c>
      <c r="D68" s="52"/>
      <c r="E68" s="53"/>
      <c r="F68" s="52"/>
      <c r="G68" s="53"/>
      <c r="H68" s="52"/>
      <c r="I68" s="53"/>
      <c r="J68" s="52"/>
      <c r="K68" s="53"/>
      <c r="L68" s="52"/>
      <c r="M68" s="53"/>
      <c r="N68" s="52"/>
      <c r="O68" s="53"/>
      <c r="P68" s="52"/>
      <c r="Q68" s="53"/>
      <c r="R68" s="52"/>
      <c r="S68" s="53"/>
      <c r="T68" s="52"/>
      <c r="U68" s="53"/>
      <c r="V68" s="52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5"/>
      <c r="AH68" s="55"/>
      <c r="AI68" s="55"/>
      <c r="AJ68" s="54"/>
      <c r="AK68" s="54"/>
      <c r="AL68" s="53"/>
      <c r="AM68" s="53"/>
      <c r="AN68" s="53"/>
      <c r="AO68" s="53"/>
      <c r="AP68" s="56"/>
      <c r="AQ68" s="55"/>
      <c r="AR68" s="57"/>
      <c r="AS68" s="58"/>
      <c r="AT68" s="59"/>
      <c r="AU68" s="60"/>
      <c r="AV68" s="58"/>
      <c r="AW68" s="59"/>
      <c r="AX68" s="60"/>
      <c r="AY68" s="58"/>
      <c r="AZ68" s="59"/>
      <c r="BA68" s="60"/>
      <c r="BB68" s="58"/>
      <c r="BC68" s="59"/>
      <c r="BD68" s="60"/>
      <c r="BE68" s="58"/>
      <c r="BF68" s="59"/>
      <c r="BG68" s="60"/>
      <c r="BH68" s="61"/>
      <c r="BI68" s="62"/>
      <c r="BJ68" s="63"/>
      <c r="BK68" s="54"/>
      <c r="BL68" s="56"/>
      <c r="BM68" s="62"/>
      <c r="BN68" s="63"/>
      <c r="BO68" s="54"/>
      <c r="BP68" s="56"/>
      <c r="BQ68" s="62"/>
      <c r="BR68" s="57"/>
      <c r="BS68" s="64"/>
      <c r="BT68" s="65"/>
      <c r="BU68" s="66"/>
      <c r="BV68" s="67"/>
      <c r="BW68" s="64"/>
      <c r="BX68" s="65"/>
      <c r="BY68" s="66"/>
      <c r="BZ68" s="67"/>
      <c r="CA68" s="64"/>
      <c r="CB68" s="65"/>
      <c r="CC68" s="68"/>
      <c r="CD68" s="271"/>
      <c r="CE68" s="272"/>
      <c r="CF68" s="271"/>
      <c r="CG68" s="272"/>
      <c r="CH68" s="271"/>
      <c r="CI68" s="272"/>
      <c r="CJ68" s="271"/>
      <c r="CK68" s="272"/>
      <c r="CL68" s="271"/>
      <c r="CM68" s="272"/>
      <c r="CN68" s="69"/>
      <c r="CO68" s="70"/>
      <c r="CP68" s="71"/>
      <c r="CQ68" s="69"/>
      <c r="CR68" s="70"/>
      <c r="CS68" s="72"/>
      <c r="CT68" s="73"/>
      <c r="CU68" s="70"/>
      <c r="CV68" s="71"/>
      <c r="CW68" s="69"/>
      <c r="CX68" s="70"/>
      <c r="CY68" s="72"/>
      <c r="CZ68" s="73"/>
      <c r="DA68" s="70"/>
      <c r="DB68" s="72"/>
      <c r="DC68" s="74"/>
    </row>
    <row r="69" spans="1:107" ht="16.5" hidden="1" thickTop="1" thickBot="1" x14ac:dyDescent="0.3">
      <c r="A69" s="210"/>
      <c r="B69" s="25" t="s">
        <v>74</v>
      </c>
      <c r="C69" s="26">
        <v>2019</v>
      </c>
      <c r="D69" s="52"/>
      <c r="E69" s="53"/>
      <c r="F69" s="52"/>
      <c r="G69" s="53"/>
      <c r="H69" s="52"/>
      <c r="I69" s="53"/>
      <c r="J69" s="52"/>
      <c r="K69" s="53"/>
      <c r="L69" s="52"/>
      <c r="M69" s="53"/>
      <c r="N69" s="52"/>
      <c r="O69" s="53"/>
      <c r="P69" s="52"/>
      <c r="Q69" s="53"/>
      <c r="R69" s="52"/>
      <c r="S69" s="53"/>
      <c r="T69" s="52"/>
      <c r="U69" s="53"/>
      <c r="V69" s="52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5"/>
      <c r="AH69" s="55"/>
      <c r="AI69" s="55"/>
      <c r="AJ69" s="54"/>
      <c r="AK69" s="54"/>
      <c r="AL69" s="53"/>
      <c r="AM69" s="53"/>
      <c r="AN69" s="53"/>
      <c r="AO69" s="53"/>
      <c r="AP69" s="56"/>
      <c r="AQ69" s="55"/>
      <c r="AR69" s="57"/>
      <c r="AS69" s="58"/>
      <c r="AT69" s="59"/>
      <c r="AU69" s="60"/>
      <c r="AV69" s="58"/>
      <c r="AW69" s="59"/>
      <c r="AX69" s="60"/>
      <c r="AY69" s="58"/>
      <c r="AZ69" s="59"/>
      <c r="BA69" s="60"/>
      <c r="BB69" s="58"/>
      <c r="BC69" s="59"/>
      <c r="BD69" s="60"/>
      <c r="BE69" s="58"/>
      <c r="BF69" s="59"/>
      <c r="BG69" s="60"/>
      <c r="BH69" s="61"/>
      <c r="BI69" s="62"/>
      <c r="BJ69" s="63"/>
      <c r="BK69" s="54"/>
      <c r="BL69" s="56"/>
      <c r="BM69" s="62"/>
      <c r="BN69" s="63"/>
      <c r="BO69" s="54"/>
      <c r="BP69" s="56"/>
      <c r="BQ69" s="62"/>
      <c r="BR69" s="57"/>
      <c r="BS69" s="64"/>
      <c r="BT69" s="65"/>
      <c r="BU69" s="66"/>
      <c r="BV69" s="67"/>
      <c r="BW69" s="64"/>
      <c r="BX69" s="65"/>
      <c r="BY69" s="66"/>
      <c r="BZ69" s="67"/>
      <c r="CA69" s="64"/>
      <c r="CB69" s="65"/>
      <c r="CC69" s="68"/>
      <c r="CD69" s="271"/>
      <c r="CE69" s="272"/>
      <c r="CF69" s="271"/>
      <c r="CG69" s="272"/>
      <c r="CH69" s="271"/>
      <c r="CI69" s="272"/>
      <c r="CJ69" s="271"/>
      <c r="CK69" s="272"/>
      <c r="CL69" s="271"/>
      <c r="CM69" s="272"/>
      <c r="CN69" s="69"/>
      <c r="CO69" s="70"/>
      <c r="CP69" s="71"/>
      <c r="CQ69" s="69"/>
      <c r="CR69" s="70"/>
      <c r="CS69" s="72"/>
      <c r="CT69" s="73"/>
      <c r="CU69" s="70"/>
      <c r="CV69" s="71"/>
      <c r="CW69" s="69"/>
      <c r="CX69" s="70"/>
      <c r="CY69" s="72"/>
      <c r="CZ69" s="73"/>
      <c r="DA69" s="70"/>
      <c r="DB69" s="72"/>
      <c r="DC69" s="74"/>
    </row>
    <row r="70" spans="1:107" ht="16.5" hidden="1" thickTop="1" thickBot="1" x14ac:dyDescent="0.3">
      <c r="A70" s="210"/>
      <c r="B70" s="25" t="s">
        <v>74</v>
      </c>
      <c r="C70" s="26">
        <v>2019</v>
      </c>
      <c r="D70" s="52"/>
      <c r="E70" s="53"/>
      <c r="F70" s="52"/>
      <c r="G70" s="53"/>
      <c r="H70" s="52"/>
      <c r="I70" s="53"/>
      <c r="J70" s="52"/>
      <c r="K70" s="53"/>
      <c r="L70" s="52"/>
      <c r="M70" s="53"/>
      <c r="N70" s="52"/>
      <c r="O70" s="53"/>
      <c r="P70" s="52"/>
      <c r="Q70" s="53"/>
      <c r="R70" s="52"/>
      <c r="S70" s="53"/>
      <c r="T70" s="52"/>
      <c r="U70" s="53"/>
      <c r="V70" s="52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5"/>
      <c r="AH70" s="55"/>
      <c r="AI70" s="55"/>
      <c r="AJ70" s="54"/>
      <c r="AK70" s="54"/>
      <c r="AL70" s="53"/>
      <c r="AM70" s="53"/>
      <c r="AN70" s="53"/>
      <c r="AO70" s="53"/>
      <c r="AP70" s="56"/>
      <c r="AQ70" s="55"/>
      <c r="AR70" s="57"/>
      <c r="AS70" s="58"/>
      <c r="AT70" s="59"/>
      <c r="AU70" s="60"/>
      <c r="AV70" s="58"/>
      <c r="AW70" s="59"/>
      <c r="AX70" s="60"/>
      <c r="AY70" s="58"/>
      <c r="AZ70" s="59"/>
      <c r="BA70" s="60"/>
      <c r="BB70" s="58"/>
      <c r="BC70" s="59"/>
      <c r="BD70" s="60"/>
      <c r="BE70" s="58"/>
      <c r="BF70" s="59"/>
      <c r="BG70" s="60"/>
      <c r="BH70" s="61"/>
      <c r="BI70" s="62"/>
      <c r="BJ70" s="63"/>
      <c r="BK70" s="54"/>
      <c r="BL70" s="56"/>
      <c r="BM70" s="62"/>
      <c r="BN70" s="63"/>
      <c r="BO70" s="54"/>
      <c r="BP70" s="56"/>
      <c r="BQ70" s="62"/>
      <c r="BR70" s="57"/>
      <c r="BS70" s="64"/>
      <c r="BT70" s="65"/>
      <c r="BU70" s="66"/>
      <c r="BV70" s="67"/>
      <c r="BW70" s="64"/>
      <c r="BX70" s="65"/>
      <c r="BY70" s="66"/>
      <c r="BZ70" s="67"/>
      <c r="CA70" s="64"/>
      <c r="CB70" s="65"/>
      <c r="CC70" s="68"/>
      <c r="CD70" s="271"/>
      <c r="CE70" s="272"/>
      <c r="CF70" s="271"/>
      <c r="CG70" s="272"/>
      <c r="CH70" s="271"/>
      <c r="CI70" s="272"/>
      <c r="CJ70" s="271"/>
      <c r="CK70" s="272"/>
      <c r="CL70" s="271"/>
      <c r="CM70" s="272"/>
      <c r="CN70" s="69"/>
      <c r="CO70" s="70"/>
      <c r="CP70" s="71"/>
      <c r="CQ70" s="69"/>
      <c r="CR70" s="70"/>
      <c r="CS70" s="72"/>
      <c r="CT70" s="73"/>
      <c r="CU70" s="70"/>
      <c r="CV70" s="71"/>
      <c r="CW70" s="69"/>
      <c r="CX70" s="70"/>
      <c r="CY70" s="72"/>
      <c r="CZ70" s="73"/>
      <c r="DA70" s="70"/>
      <c r="DB70" s="72"/>
      <c r="DC70" s="74"/>
    </row>
    <row r="71" spans="1:107" ht="16.5" hidden="1" thickTop="1" thickBot="1" x14ac:dyDescent="0.3">
      <c r="A71" s="210"/>
      <c r="B71" s="25" t="s">
        <v>74</v>
      </c>
      <c r="C71" s="26">
        <v>2019</v>
      </c>
      <c r="D71" s="52"/>
      <c r="E71" s="53"/>
      <c r="F71" s="52"/>
      <c r="G71" s="53"/>
      <c r="H71" s="52"/>
      <c r="I71" s="53"/>
      <c r="J71" s="52"/>
      <c r="K71" s="53"/>
      <c r="L71" s="52"/>
      <c r="M71" s="53"/>
      <c r="N71" s="52"/>
      <c r="O71" s="53"/>
      <c r="P71" s="52"/>
      <c r="Q71" s="53"/>
      <c r="R71" s="52"/>
      <c r="S71" s="53"/>
      <c r="T71" s="52"/>
      <c r="U71" s="53"/>
      <c r="V71" s="52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5"/>
      <c r="AH71" s="55"/>
      <c r="AI71" s="55"/>
      <c r="AJ71" s="54"/>
      <c r="AK71" s="54"/>
      <c r="AL71" s="53"/>
      <c r="AM71" s="53"/>
      <c r="AN71" s="53"/>
      <c r="AO71" s="53"/>
      <c r="AP71" s="56"/>
      <c r="AQ71" s="55"/>
      <c r="AR71" s="57"/>
      <c r="AS71" s="58"/>
      <c r="AT71" s="59"/>
      <c r="AU71" s="60"/>
      <c r="AV71" s="58"/>
      <c r="AW71" s="59"/>
      <c r="AX71" s="60"/>
      <c r="AY71" s="58"/>
      <c r="AZ71" s="59"/>
      <c r="BA71" s="60"/>
      <c r="BB71" s="58"/>
      <c r="BC71" s="59"/>
      <c r="BD71" s="60"/>
      <c r="BE71" s="58"/>
      <c r="BF71" s="59"/>
      <c r="BG71" s="60"/>
      <c r="BH71" s="61"/>
      <c r="BI71" s="62"/>
      <c r="BJ71" s="63"/>
      <c r="BK71" s="54"/>
      <c r="BL71" s="56"/>
      <c r="BM71" s="62"/>
      <c r="BN71" s="63"/>
      <c r="BO71" s="54"/>
      <c r="BP71" s="56"/>
      <c r="BQ71" s="62"/>
      <c r="BR71" s="57"/>
      <c r="BS71" s="64"/>
      <c r="BT71" s="65"/>
      <c r="BU71" s="66"/>
      <c r="BV71" s="67"/>
      <c r="BW71" s="64"/>
      <c r="BX71" s="65"/>
      <c r="BY71" s="66"/>
      <c r="BZ71" s="67"/>
      <c r="CA71" s="64"/>
      <c r="CB71" s="65"/>
      <c r="CC71" s="68"/>
      <c r="CD71" s="271"/>
      <c r="CE71" s="272"/>
      <c r="CF71" s="271"/>
      <c r="CG71" s="272"/>
      <c r="CH71" s="271"/>
      <c r="CI71" s="272"/>
      <c r="CJ71" s="271"/>
      <c r="CK71" s="272"/>
      <c r="CL71" s="271"/>
      <c r="CM71" s="272"/>
      <c r="CN71" s="69"/>
      <c r="CO71" s="70"/>
      <c r="CP71" s="71"/>
      <c r="CQ71" s="69"/>
      <c r="CR71" s="70"/>
      <c r="CS71" s="72"/>
      <c r="CT71" s="73"/>
      <c r="CU71" s="70"/>
      <c r="CV71" s="71"/>
      <c r="CW71" s="69"/>
      <c r="CX71" s="70"/>
      <c r="CY71" s="72"/>
      <c r="CZ71" s="73"/>
      <c r="DA71" s="70"/>
      <c r="DB71" s="72"/>
      <c r="DC71" s="74"/>
    </row>
    <row r="72" spans="1:107" ht="16.5" hidden="1" thickTop="1" thickBot="1" x14ac:dyDescent="0.3">
      <c r="A72" s="210"/>
      <c r="B72" s="25" t="s">
        <v>74</v>
      </c>
      <c r="C72" s="26">
        <v>2019</v>
      </c>
      <c r="D72" s="52"/>
      <c r="E72" s="53"/>
      <c r="F72" s="52"/>
      <c r="G72" s="53"/>
      <c r="H72" s="52"/>
      <c r="I72" s="53"/>
      <c r="J72" s="52"/>
      <c r="K72" s="53"/>
      <c r="L72" s="52"/>
      <c r="M72" s="53"/>
      <c r="N72" s="52"/>
      <c r="O72" s="53"/>
      <c r="P72" s="52"/>
      <c r="Q72" s="53"/>
      <c r="R72" s="52"/>
      <c r="S72" s="53"/>
      <c r="T72" s="52"/>
      <c r="U72" s="53"/>
      <c r="V72" s="52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5"/>
      <c r="AH72" s="55"/>
      <c r="AI72" s="55"/>
      <c r="AJ72" s="54"/>
      <c r="AK72" s="54"/>
      <c r="AL72" s="53"/>
      <c r="AM72" s="53"/>
      <c r="AN72" s="53"/>
      <c r="AO72" s="53"/>
      <c r="AP72" s="56"/>
      <c r="AQ72" s="55"/>
      <c r="AR72" s="57"/>
      <c r="AS72" s="58"/>
      <c r="AT72" s="59"/>
      <c r="AU72" s="60"/>
      <c r="AV72" s="58"/>
      <c r="AW72" s="59"/>
      <c r="AX72" s="60"/>
      <c r="AY72" s="58"/>
      <c r="AZ72" s="59"/>
      <c r="BA72" s="60"/>
      <c r="BB72" s="58"/>
      <c r="BC72" s="59"/>
      <c r="BD72" s="60"/>
      <c r="BE72" s="58"/>
      <c r="BF72" s="59"/>
      <c r="BG72" s="60"/>
      <c r="BH72" s="61"/>
      <c r="BI72" s="62"/>
      <c r="BJ72" s="63"/>
      <c r="BK72" s="54"/>
      <c r="BL72" s="56"/>
      <c r="BM72" s="62"/>
      <c r="BN72" s="63"/>
      <c r="BO72" s="54"/>
      <c r="BP72" s="56"/>
      <c r="BQ72" s="62"/>
      <c r="BR72" s="57"/>
      <c r="BS72" s="64"/>
      <c r="BT72" s="65"/>
      <c r="BU72" s="66"/>
      <c r="BV72" s="67"/>
      <c r="BW72" s="64"/>
      <c r="BX72" s="65"/>
      <c r="BY72" s="66"/>
      <c r="BZ72" s="67"/>
      <c r="CA72" s="64"/>
      <c r="CB72" s="65"/>
      <c r="CC72" s="68"/>
      <c r="CD72" s="271"/>
      <c r="CE72" s="272"/>
      <c r="CF72" s="271"/>
      <c r="CG72" s="272"/>
      <c r="CH72" s="271"/>
      <c r="CI72" s="272"/>
      <c r="CJ72" s="271"/>
      <c r="CK72" s="272"/>
      <c r="CL72" s="271"/>
      <c r="CM72" s="272"/>
      <c r="CN72" s="69"/>
      <c r="CO72" s="70"/>
      <c r="CP72" s="71"/>
      <c r="CQ72" s="69"/>
      <c r="CR72" s="70"/>
      <c r="CS72" s="72"/>
      <c r="CT72" s="73"/>
      <c r="CU72" s="70"/>
      <c r="CV72" s="71"/>
      <c r="CW72" s="69"/>
      <c r="CX72" s="70"/>
      <c r="CY72" s="72"/>
      <c r="CZ72" s="73"/>
      <c r="DA72" s="70"/>
      <c r="DB72" s="72"/>
      <c r="DC72" s="74"/>
    </row>
    <row r="73" spans="1:107" ht="16.5" hidden="1" thickTop="1" thickBot="1" x14ac:dyDescent="0.3">
      <c r="A73" s="210"/>
      <c r="B73" s="25" t="s">
        <v>74</v>
      </c>
      <c r="C73" s="26">
        <v>2019</v>
      </c>
      <c r="D73" s="52"/>
      <c r="E73" s="53"/>
      <c r="F73" s="52"/>
      <c r="G73" s="53"/>
      <c r="H73" s="52"/>
      <c r="I73" s="53"/>
      <c r="J73" s="52"/>
      <c r="K73" s="53"/>
      <c r="L73" s="52"/>
      <c r="M73" s="53"/>
      <c r="N73" s="52"/>
      <c r="O73" s="53"/>
      <c r="P73" s="52"/>
      <c r="Q73" s="53"/>
      <c r="R73" s="52"/>
      <c r="S73" s="53"/>
      <c r="T73" s="52"/>
      <c r="U73" s="53"/>
      <c r="V73" s="52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5"/>
      <c r="AH73" s="55"/>
      <c r="AI73" s="55"/>
      <c r="AJ73" s="54"/>
      <c r="AK73" s="54"/>
      <c r="AL73" s="53"/>
      <c r="AM73" s="53"/>
      <c r="AN73" s="53"/>
      <c r="AO73" s="53"/>
      <c r="AP73" s="56"/>
      <c r="AQ73" s="55"/>
      <c r="AR73" s="57"/>
      <c r="AS73" s="58"/>
      <c r="AT73" s="59"/>
      <c r="AU73" s="60"/>
      <c r="AV73" s="58"/>
      <c r="AW73" s="59"/>
      <c r="AX73" s="60"/>
      <c r="AY73" s="58"/>
      <c r="AZ73" s="59"/>
      <c r="BA73" s="60"/>
      <c r="BB73" s="58"/>
      <c r="BC73" s="59"/>
      <c r="BD73" s="60"/>
      <c r="BE73" s="58"/>
      <c r="BF73" s="59"/>
      <c r="BG73" s="60"/>
      <c r="BH73" s="61"/>
      <c r="BI73" s="62"/>
      <c r="BJ73" s="63"/>
      <c r="BK73" s="54"/>
      <c r="BL73" s="56"/>
      <c r="BM73" s="62"/>
      <c r="BN73" s="63"/>
      <c r="BO73" s="54"/>
      <c r="BP73" s="56"/>
      <c r="BQ73" s="62"/>
      <c r="BR73" s="57"/>
      <c r="BS73" s="64"/>
      <c r="BT73" s="65"/>
      <c r="BU73" s="66"/>
      <c r="BV73" s="67"/>
      <c r="BW73" s="64"/>
      <c r="BX73" s="65"/>
      <c r="BY73" s="66"/>
      <c r="BZ73" s="67"/>
      <c r="CA73" s="64"/>
      <c r="CB73" s="65"/>
      <c r="CC73" s="68"/>
      <c r="CD73" s="271"/>
      <c r="CE73" s="272"/>
      <c r="CF73" s="271"/>
      <c r="CG73" s="272"/>
      <c r="CH73" s="271"/>
      <c r="CI73" s="272"/>
      <c r="CJ73" s="271"/>
      <c r="CK73" s="272"/>
      <c r="CL73" s="271"/>
      <c r="CM73" s="272"/>
      <c r="CN73" s="69"/>
      <c r="CO73" s="70"/>
      <c r="CP73" s="71"/>
      <c r="CQ73" s="69"/>
      <c r="CR73" s="70"/>
      <c r="CS73" s="72"/>
      <c r="CT73" s="73"/>
      <c r="CU73" s="70"/>
      <c r="CV73" s="71"/>
      <c r="CW73" s="69"/>
      <c r="CX73" s="70"/>
      <c r="CY73" s="72"/>
      <c r="CZ73" s="73"/>
      <c r="DA73" s="70"/>
      <c r="DB73" s="72"/>
      <c r="DC73" s="74"/>
    </row>
    <row r="74" spans="1:107" ht="16.5" hidden="1" thickTop="1" thickBot="1" x14ac:dyDescent="0.3">
      <c r="A74" s="210"/>
      <c r="B74" s="25" t="s">
        <v>74</v>
      </c>
      <c r="C74" s="26">
        <v>2019</v>
      </c>
      <c r="D74" s="52"/>
      <c r="E74" s="53"/>
      <c r="F74" s="52"/>
      <c r="G74" s="53"/>
      <c r="H74" s="52"/>
      <c r="I74" s="53"/>
      <c r="J74" s="52"/>
      <c r="K74" s="53"/>
      <c r="L74" s="52"/>
      <c r="M74" s="53"/>
      <c r="N74" s="52"/>
      <c r="O74" s="53"/>
      <c r="P74" s="52"/>
      <c r="Q74" s="53"/>
      <c r="R74" s="52"/>
      <c r="S74" s="53"/>
      <c r="T74" s="52"/>
      <c r="U74" s="53"/>
      <c r="V74" s="52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5"/>
      <c r="AH74" s="55"/>
      <c r="AI74" s="55"/>
      <c r="AJ74" s="54"/>
      <c r="AK74" s="54"/>
      <c r="AL74" s="53"/>
      <c r="AM74" s="53"/>
      <c r="AN74" s="53"/>
      <c r="AO74" s="53"/>
      <c r="AP74" s="56"/>
      <c r="AQ74" s="55"/>
      <c r="AR74" s="57"/>
      <c r="AS74" s="58"/>
      <c r="AT74" s="59"/>
      <c r="AU74" s="60"/>
      <c r="AV74" s="58"/>
      <c r="AW74" s="59"/>
      <c r="AX74" s="60"/>
      <c r="AY74" s="58"/>
      <c r="AZ74" s="59"/>
      <c r="BA74" s="60"/>
      <c r="BB74" s="58"/>
      <c r="BC74" s="59"/>
      <c r="BD74" s="60"/>
      <c r="BE74" s="58"/>
      <c r="BF74" s="59"/>
      <c r="BG74" s="60"/>
      <c r="BH74" s="61"/>
      <c r="BI74" s="62"/>
      <c r="BJ74" s="63"/>
      <c r="BK74" s="54"/>
      <c r="BL74" s="56"/>
      <c r="BM74" s="62"/>
      <c r="BN74" s="63"/>
      <c r="BO74" s="54"/>
      <c r="BP74" s="56"/>
      <c r="BQ74" s="62"/>
      <c r="BR74" s="57"/>
      <c r="BS74" s="64"/>
      <c r="BT74" s="65"/>
      <c r="BU74" s="66"/>
      <c r="BV74" s="67"/>
      <c r="BW74" s="64"/>
      <c r="BX74" s="65"/>
      <c r="BY74" s="66"/>
      <c r="BZ74" s="67"/>
      <c r="CA74" s="64"/>
      <c r="CB74" s="65"/>
      <c r="CC74" s="68"/>
      <c r="CD74" s="271"/>
      <c r="CE74" s="272"/>
      <c r="CF74" s="271"/>
      <c r="CG74" s="272"/>
      <c r="CH74" s="271"/>
      <c r="CI74" s="272"/>
      <c r="CJ74" s="271"/>
      <c r="CK74" s="272"/>
      <c r="CL74" s="271"/>
      <c r="CM74" s="272"/>
      <c r="CN74" s="69"/>
      <c r="CO74" s="70"/>
      <c r="CP74" s="71"/>
      <c r="CQ74" s="69"/>
      <c r="CR74" s="70"/>
      <c r="CS74" s="72"/>
      <c r="CT74" s="73"/>
      <c r="CU74" s="70"/>
      <c r="CV74" s="71"/>
      <c r="CW74" s="69"/>
      <c r="CX74" s="70"/>
      <c r="CY74" s="72"/>
      <c r="CZ74" s="73"/>
      <c r="DA74" s="70"/>
      <c r="DB74" s="72"/>
      <c r="DC74" s="74"/>
    </row>
    <row r="75" spans="1:107" ht="16.5" hidden="1" thickTop="1" thickBot="1" x14ac:dyDescent="0.3">
      <c r="A75" s="210"/>
      <c r="B75" s="25" t="s">
        <v>74</v>
      </c>
      <c r="C75" s="26">
        <v>2019</v>
      </c>
      <c r="D75" s="52"/>
      <c r="E75" s="53"/>
      <c r="F75" s="52"/>
      <c r="G75" s="53"/>
      <c r="H75" s="52"/>
      <c r="I75" s="53"/>
      <c r="J75" s="52"/>
      <c r="K75" s="53"/>
      <c r="L75" s="52"/>
      <c r="M75" s="53"/>
      <c r="N75" s="52"/>
      <c r="O75" s="53"/>
      <c r="P75" s="52"/>
      <c r="Q75" s="53"/>
      <c r="R75" s="52"/>
      <c r="S75" s="53"/>
      <c r="T75" s="52"/>
      <c r="U75" s="53"/>
      <c r="V75" s="52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5"/>
      <c r="AH75" s="55"/>
      <c r="AI75" s="55"/>
      <c r="AJ75" s="54"/>
      <c r="AK75" s="54"/>
      <c r="AL75" s="53"/>
      <c r="AM75" s="53"/>
      <c r="AN75" s="53"/>
      <c r="AO75" s="53"/>
      <c r="AP75" s="56"/>
      <c r="AQ75" s="55"/>
      <c r="AR75" s="57"/>
      <c r="AS75" s="58"/>
      <c r="AT75" s="59"/>
      <c r="AU75" s="60"/>
      <c r="AV75" s="58"/>
      <c r="AW75" s="59"/>
      <c r="AX75" s="60"/>
      <c r="AY75" s="58"/>
      <c r="AZ75" s="59"/>
      <c r="BA75" s="60"/>
      <c r="BB75" s="58"/>
      <c r="BC75" s="59"/>
      <c r="BD75" s="60"/>
      <c r="BE75" s="58"/>
      <c r="BF75" s="59"/>
      <c r="BG75" s="60"/>
      <c r="BH75" s="61"/>
      <c r="BI75" s="62"/>
      <c r="BJ75" s="63"/>
      <c r="BK75" s="54"/>
      <c r="BL75" s="56"/>
      <c r="BM75" s="62"/>
      <c r="BN75" s="63"/>
      <c r="BO75" s="54"/>
      <c r="BP75" s="56"/>
      <c r="BQ75" s="62"/>
      <c r="BR75" s="57"/>
      <c r="BS75" s="64"/>
      <c r="BT75" s="65"/>
      <c r="BU75" s="66"/>
      <c r="BV75" s="67"/>
      <c r="BW75" s="64"/>
      <c r="BX75" s="65"/>
      <c r="BY75" s="66"/>
      <c r="BZ75" s="67"/>
      <c r="CA75" s="64"/>
      <c r="CB75" s="65"/>
      <c r="CC75" s="68"/>
      <c r="CD75" s="271"/>
      <c r="CE75" s="272"/>
      <c r="CF75" s="271"/>
      <c r="CG75" s="272"/>
      <c r="CH75" s="271"/>
      <c r="CI75" s="272"/>
      <c r="CJ75" s="271"/>
      <c r="CK75" s="272"/>
      <c r="CL75" s="271"/>
      <c r="CM75" s="272"/>
      <c r="CN75" s="69"/>
      <c r="CO75" s="70"/>
      <c r="CP75" s="71"/>
      <c r="CQ75" s="69"/>
      <c r="CR75" s="70"/>
      <c r="CS75" s="72"/>
      <c r="CT75" s="73"/>
      <c r="CU75" s="70"/>
      <c r="CV75" s="71"/>
      <c r="CW75" s="69"/>
      <c r="CX75" s="70"/>
      <c r="CY75" s="72"/>
      <c r="CZ75" s="73"/>
      <c r="DA75" s="70"/>
      <c r="DB75" s="72"/>
      <c r="DC75" s="74"/>
    </row>
    <row r="76" spans="1:107" ht="16.5" hidden="1" thickTop="1" thickBot="1" x14ac:dyDescent="0.3">
      <c r="A76" s="210"/>
      <c r="B76" s="25" t="s">
        <v>74</v>
      </c>
      <c r="C76" s="26">
        <v>2019</v>
      </c>
      <c r="D76" s="52"/>
      <c r="E76" s="53"/>
      <c r="F76" s="52"/>
      <c r="G76" s="53"/>
      <c r="H76" s="52"/>
      <c r="I76" s="53"/>
      <c r="J76" s="52"/>
      <c r="K76" s="53"/>
      <c r="L76" s="52"/>
      <c r="M76" s="53"/>
      <c r="N76" s="52"/>
      <c r="O76" s="53"/>
      <c r="P76" s="52"/>
      <c r="Q76" s="53"/>
      <c r="R76" s="52"/>
      <c r="S76" s="53"/>
      <c r="T76" s="52"/>
      <c r="U76" s="53"/>
      <c r="V76" s="52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5"/>
      <c r="AH76" s="55"/>
      <c r="AI76" s="55"/>
      <c r="AJ76" s="54"/>
      <c r="AK76" s="54"/>
      <c r="AL76" s="53"/>
      <c r="AM76" s="53"/>
      <c r="AN76" s="53"/>
      <c r="AO76" s="53"/>
      <c r="AP76" s="56"/>
      <c r="AQ76" s="55"/>
      <c r="AR76" s="57"/>
      <c r="AS76" s="58"/>
      <c r="AT76" s="59"/>
      <c r="AU76" s="60"/>
      <c r="AV76" s="58"/>
      <c r="AW76" s="59"/>
      <c r="AX76" s="60"/>
      <c r="AY76" s="58"/>
      <c r="AZ76" s="59"/>
      <c r="BA76" s="60"/>
      <c r="BB76" s="58"/>
      <c r="BC76" s="59"/>
      <c r="BD76" s="60"/>
      <c r="BE76" s="58"/>
      <c r="BF76" s="59"/>
      <c r="BG76" s="60"/>
      <c r="BH76" s="61"/>
      <c r="BI76" s="62"/>
      <c r="BJ76" s="63"/>
      <c r="BK76" s="54"/>
      <c r="BL76" s="56"/>
      <c r="BM76" s="62"/>
      <c r="BN76" s="63"/>
      <c r="BO76" s="54"/>
      <c r="BP76" s="56"/>
      <c r="BQ76" s="62"/>
      <c r="BR76" s="57"/>
      <c r="BS76" s="64"/>
      <c r="BT76" s="65"/>
      <c r="BU76" s="66"/>
      <c r="BV76" s="67"/>
      <c r="BW76" s="64"/>
      <c r="BX76" s="65"/>
      <c r="BY76" s="66"/>
      <c r="BZ76" s="67"/>
      <c r="CA76" s="64"/>
      <c r="CB76" s="65"/>
      <c r="CC76" s="68"/>
      <c r="CD76" s="271"/>
      <c r="CE76" s="272"/>
      <c r="CF76" s="271"/>
      <c r="CG76" s="272"/>
      <c r="CH76" s="271"/>
      <c r="CI76" s="272"/>
      <c r="CJ76" s="271"/>
      <c r="CK76" s="272"/>
      <c r="CL76" s="271"/>
      <c r="CM76" s="272"/>
      <c r="CN76" s="69"/>
      <c r="CO76" s="70"/>
      <c r="CP76" s="71"/>
      <c r="CQ76" s="69"/>
      <c r="CR76" s="70"/>
      <c r="CS76" s="72"/>
      <c r="CT76" s="73"/>
      <c r="CU76" s="70"/>
      <c r="CV76" s="71"/>
      <c r="CW76" s="69"/>
      <c r="CX76" s="70"/>
      <c r="CY76" s="72"/>
      <c r="CZ76" s="73"/>
      <c r="DA76" s="70"/>
      <c r="DB76" s="72"/>
      <c r="DC76" s="74"/>
    </row>
    <row r="77" spans="1:107" ht="16.5" hidden="1" thickTop="1" thickBot="1" x14ac:dyDescent="0.3">
      <c r="A77" s="210"/>
      <c r="B77" s="25" t="s">
        <v>74</v>
      </c>
      <c r="C77" s="26">
        <v>2019</v>
      </c>
      <c r="D77" s="52"/>
      <c r="E77" s="53"/>
      <c r="F77" s="52"/>
      <c r="G77" s="53"/>
      <c r="H77" s="52"/>
      <c r="I77" s="53"/>
      <c r="J77" s="52"/>
      <c r="K77" s="53"/>
      <c r="L77" s="52"/>
      <c r="M77" s="53"/>
      <c r="N77" s="52"/>
      <c r="O77" s="53"/>
      <c r="P77" s="52"/>
      <c r="Q77" s="53"/>
      <c r="R77" s="52"/>
      <c r="S77" s="53"/>
      <c r="T77" s="52"/>
      <c r="U77" s="53"/>
      <c r="V77" s="52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5"/>
      <c r="AH77" s="55"/>
      <c r="AI77" s="55"/>
      <c r="AJ77" s="54"/>
      <c r="AK77" s="54"/>
      <c r="AL77" s="53"/>
      <c r="AM77" s="53"/>
      <c r="AN77" s="53"/>
      <c r="AO77" s="53"/>
      <c r="AP77" s="56"/>
      <c r="AQ77" s="55"/>
      <c r="AR77" s="57"/>
      <c r="AS77" s="58"/>
      <c r="AT77" s="59"/>
      <c r="AU77" s="60"/>
      <c r="AV77" s="58"/>
      <c r="AW77" s="59"/>
      <c r="AX77" s="60"/>
      <c r="AY77" s="58"/>
      <c r="AZ77" s="59"/>
      <c r="BA77" s="60"/>
      <c r="BB77" s="58"/>
      <c r="BC77" s="59"/>
      <c r="BD77" s="60"/>
      <c r="BE77" s="58"/>
      <c r="BF77" s="59"/>
      <c r="BG77" s="60"/>
      <c r="BH77" s="61"/>
      <c r="BI77" s="62"/>
      <c r="BJ77" s="63"/>
      <c r="BK77" s="54"/>
      <c r="BL77" s="56"/>
      <c r="BM77" s="62"/>
      <c r="BN77" s="63"/>
      <c r="BO77" s="54"/>
      <c r="BP77" s="56"/>
      <c r="BQ77" s="62"/>
      <c r="BR77" s="57"/>
      <c r="BS77" s="64"/>
      <c r="BT77" s="65"/>
      <c r="BU77" s="66"/>
      <c r="BV77" s="67"/>
      <c r="BW77" s="64"/>
      <c r="BX77" s="65"/>
      <c r="BY77" s="66"/>
      <c r="BZ77" s="67"/>
      <c r="CA77" s="64"/>
      <c r="CB77" s="65"/>
      <c r="CC77" s="68"/>
      <c r="CD77" s="271"/>
      <c r="CE77" s="272"/>
      <c r="CF77" s="271"/>
      <c r="CG77" s="272"/>
      <c r="CH77" s="271"/>
      <c r="CI77" s="272"/>
      <c r="CJ77" s="271"/>
      <c r="CK77" s="272"/>
      <c r="CL77" s="271"/>
      <c r="CM77" s="272"/>
      <c r="CN77" s="69"/>
      <c r="CO77" s="70"/>
      <c r="CP77" s="71"/>
      <c r="CQ77" s="69"/>
      <c r="CR77" s="70"/>
      <c r="CS77" s="72"/>
      <c r="CT77" s="73"/>
      <c r="CU77" s="70"/>
      <c r="CV77" s="71"/>
      <c r="CW77" s="69"/>
      <c r="CX77" s="70"/>
      <c r="CY77" s="72"/>
      <c r="CZ77" s="73"/>
      <c r="DA77" s="70"/>
      <c r="DB77" s="72"/>
      <c r="DC77" s="74"/>
    </row>
    <row r="78" spans="1:107" ht="16.5" hidden="1" thickTop="1" thickBot="1" x14ac:dyDescent="0.3">
      <c r="A78" s="210"/>
      <c r="B78" s="25" t="s">
        <v>74</v>
      </c>
      <c r="C78" s="26">
        <v>2019</v>
      </c>
      <c r="D78" s="52"/>
      <c r="E78" s="53"/>
      <c r="F78" s="52"/>
      <c r="G78" s="53"/>
      <c r="H78" s="52"/>
      <c r="I78" s="53"/>
      <c r="J78" s="52"/>
      <c r="K78" s="53"/>
      <c r="L78" s="52"/>
      <c r="M78" s="53"/>
      <c r="N78" s="52"/>
      <c r="O78" s="53"/>
      <c r="P78" s="52"/>
      <c r="Q78" s="53"/>
      <c r="R78" s="52"/>
      <c r="S78" s="53"/>
      <c r="T78" s="52"/>
      <c r="U78" s="53"/>
      <c r="V78" s="52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5"/>
      <c r="AH78" s="55"/>
      <c r="AI78" s="55"/>
      <c r="AJ78" s="54"/>
      <c r="AK78" s="54"/>
      <c r="AL78" s="53"/>
      <c r="AM78" s="53"/>
      <c r="AN78" s="53"/>
      <c r="AO78" s="53"/>
      <c r="AP78" s="56"/>
      <c r="AQ78" s="55"/>
      <c r="AR78" s="57"/>
      <c r="AS78" s="58"/>
      <c r="AT78" s="59"/>
      <c r="AU78" s="60"/>
      <c r="AV78" s="58"/>
      <c r="AW78" s="59"/>
      <c r="AX78" s="60"/>
      <c r="AY78" s="58"/>
      <c r="AZ78" s="59"/>
      <c r="BA78" s="60"/>
      <c r="BB78" s="58"/>
      <c r="BC78" s="59"/>
      <c r="BD78" s="60"/>
      <c r="BE78" s="58"/>
      <c r="BF78" s="59"/>
      <c r="BG78" s="60"/>
      <c r="BH78" s="61"/>
      <c r="BI78" s="62"/>
      <c r="BJ78" s="63"/>
      <c r="BK78" s="54"/>
      <c r="BL78" s="56"/>
      <c r="BM78" s="62"/>
      <c r="BN78" s="63"/>
      <c r="BO78" s="54"/>
      <c r="BP78" s="56"/>
      <c r="BQ78" s="62"/>
      <c r="BR78" s="57"/>
      <c r="BS78" s="64"/>
      <c r="BT78" s="65"/>
      <c r="BU78" s="66"/>
      <c r="BV78" s="67"/>
      <c r="BW78" s="64"/>
      <c r="BX78" s="65"/>
      <c r="BY78" s="66"/>
      <c r="BZ78" s="67"/>
      <c r="CA78" s="64"/>
      <c r="CB78" s="65"/>
      <c r="CC78" s="68"/>
      <c r="CD78" s="271"/>
      <c r="CE78" s="272"/>
      <c r="CF78" s="271"/>
      <c r="CG78" s="272"/>
      <c r="CH78" s="271"/>
      <c r="CI78" s="272"/>
      <c r="CJ78" s="271"/>
      <c r="CK78" s="272"/>
      <c r="CL78" s="271"/>
      <c r="CM78" s="272"/>
      <c r="CN78" s="69"/>
      <c r="CO78" s="70"/>
      <c r="CP78" s="71"/>
      <c r="CQ78" s="69"/>
      <c r="CR78" s="70"/>
      <c r="CS78" s="72"/>
      <c r="CT78" s="73"/>
      <c r="CU78" s="70"/>
      <c r="CV78" s="71"/>
      <c r="CW78" s="69"/>
      <c r="CX78" s="70"/>
      <c r="CY78" s="72"/>
      <c r="CZ78" s="73"/>
      <c r="DA78" s="70"/>
      <c r="DB78" s="72"/>
      <c r="DC78" s="74"/>
    </row>
    <row r="79" spans="1:107" ht="16.5" hidden="1" thickTop="1" thickBot="1" x14ac:dyDescent="0.3">
      <c r="A79" s="210"/>
      <c r="B79" s="25" t="s">
        <v>74</v>
      </c>
      <c r="C79" s="26">
        <v>2019</v>
      </c>
      <c r="D79" s="52"/>
      <c r="E79" s="53"/>
      <c r="F79" s="52"/>
      <c r="G79" s="53"/>
      <c r="H79" s="52"/>
      <c r="I79" s="53"/>
      <c r="J79" s="52"/>
      <c r="K79" s="53"/>
      <c r="L79" s="52"/>
      <c r="M79" s="53"/>
      <c r="N79" s="52"/>
      <c r="O79" s="53"/>
      <c r="P79" s="52"/>
      <c r="Q79" s="53"/>
      <c r="R79" s="52"/>
      <c r="S79" s="53"/>
      <c r="T79" s="52"/>
      <c r="U79" s="53"/>
      <c r="V79" s="52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5"/>
      <c r="AH79" s="55"/>
      <c r="AI79" s="55"/>
      <c r="AJ79" s="54"/>
      <c r="AK79" s="54"/>
      <c r="AL79" s="53"/>
      <c r="AM79" s="53"/>
      <c r="AN79" s="53"/>
      <c r="AO79" s="53"/>
      <c r="AP79" s="56"/>
      <c r="AQ79" s="55"/>
      <c r="AR79" s="57"/>
      <c r="AS79" s="58"/>
      <c r="AT79" s="59"/>
      <c r="AU79" s="60"/>
      <c r="AV79" s="58"/>
      <c r="AW79" s="59"/>
      <c r="AX79" s="60"/>
      <c r="AY79" s="58"/>
      <c r="AZ79" s="59"/>
      <c r="BA79" s="60"/>
      <c r="BB79" s="58"/>
      <c r="BC79" s="59"/>
      <c r="BD79" s="60"/>
      <c r="BE79" s="58"/>
      <c r="BF79" s="59"/>
      <c r="BG79" s="60"/>
      <c r="BH79" s="61"/>
      <c r="BI79" s="62"/>
      <c r="BJ79" s="63"/>
      <c r="BK79" s="54"/>
      <c r="BL79" s="56"/>
      <c r="BM79" s="62"/>
      <c r="BN79" s="63"/>
      <c r="BO79" s="54"/>
      <c r="BP79" s="56"/>
      <c r="BQ79" s="62"/>
      <c r="BR79" s="57"/>
      <c r="BS79" s="64"/>
      <c r="BT79" s="65"/>
      <c r="BU79" s="66"/>
      <c r="BV79" s="67"/>
      <c r="BW79" s="64"/>
      <c r="BX79" s="65"/>
      <c r="BY79" s="66"/>
      <c r="BZ79" s="67"/>
      <c r="CA79" s="64"/>
      <c r="CB79" s="65"/>
      <c r="CC79" s="68"/>
      <c r="CD79" s="271"/>
      <c r="CE79" s="272"/>
      <c r="CF79" s="271"/>
      <c r="CG79" s="272"/>
      <c r="CH79" s="271"/>
      <c r="CI79" s="272"/>
      <c r="CJ79" s="271"/>
      <c r="CK79" s="272"/>
      <c r="CL79" s="271"/>
      <c r="CM79" s="272"/>
      <c r="CN79" s="69"/>
      <c r="CO79" s="70"/>
      <c r="CP79" s="71"/>
      <c r="CQ79" s="69"/>
      <c r="CR79" s="70"/>
      <c r="CS79" s="72"/>
      <c r="CT79" s="73"/>
      <c r="CU79" s="70"/>
      <c r="CV79" s="71"/>
      <c r="CW79" s="69"/>
      <c r="CX79" s="70"/>
      <c r="CY79" s="72"/>
      <c r="CZ79" s="73"/>
      <c r="DA79" s="70"/>
      <c r="DB79" s="72"/>
      <c r="DC79" s="74"/>
    </row>
    <row r="80" spans="1:107" ht="16.5" hidden="1" thickTop="1" thickBot="1" x14ac:dyDescent="0.3">
      <c r="A80" s="210"/>
      <c r="B80" s="25" t="s">
        <v>74</v>
      </c>
      <c r="C80" s="26">
        <v>2019</v>
      </c>
      <c r="D80" s="52"/>
      <c r="E80" s="53"/>
      <c r="F80" s="52"/>
      <c r="G80" s="53"/>
      <c r="H80" s="52"/>
      <c r="I80" s="53"/>
      <c r="J80" s="52"/>
      <c r="K80" s="53"/>
      <c r="L80" s="52"/>
      <c r="M80" s="53"/>
      <c r="N80" s="52"/>
      <c r="O80" s="53"/>
      <c r="P80" s="52"/>
      <c r="Q80" s="53"/>
      <c r="R80" s="52"/>
      <c r="S80" s="53"/>
      <c r="T80" s="52"/>
      <c r="U80" s="53"/>
      <c r="V80" s="52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5"/>
      <c r="AH80" s="55"/>
      <c r="AI80" s="55"/>
      <c r="AJ80" s="54"/>
      <c r="AK80" s="54"/>
      <c r="AL80" s="53"/>
      <c r="AM80" s="53"/>
      <c r="AN80" s="53"/>
      <c r="AO80" s="53"/>
      <c r="AP80" s="56"/>
      <c r="AQ80" s="55"/>
      <c r="AR80" s="57"/>
      <c r="AS80" s="58"/>
      <c r="AT80" s="59"/>
      <c r="AU80" s="60"/>
      <c r="AV80" s="58"/>
      <c r="AW80" s="59"/>
      <c r="AX80" s="60"/>
      <c r="AY80" s="58"/>
      <c r="AZ80" s="59"/>
      <c r="BA80" s="60"/>
      <c r="BB80" s="58"/>
      <c r="BC80" s="59"/>
      <c r="BD80" s="60"/>
      <c r="BE80" s="58"/>
      <c r="BF80" s="59"/>
      <c r="BG80" s="60"/>
      <c r="BH80" s="61"/>
      <c r="BI80" s="62"/>
      <c r="BJ80" s="63"/>
      <c r="BK80" s="54"/>
      <c r="BL80" s="56"/>
      <c r="BM80" s="62"/>
      <c r="BN80" s="63"/>
      <c r="BO80" s="54"/>
      <c r="BP80" s="56"/>
      <c r="BQ80" s="62"/>
      <c r="BR80" s="57"/>
      <c r="BS80" s="64"/>
      <c r="BT80" s="65"/>
      <c r="BU80" s="66"/>
      <c r="BV80" s="67"/>
      <c r="BW80" s="64"/>
      <c r="BX80" s="65"/>
      <c r="BY80" s="66"/>
      <c r="BZ80" s="67"/>
      <c r="CA80" s="64"/>
      <c r="CB80" s="65"/>
      <c r="CC80" s="68"/>
      <c r="CD80" s="271"/>
      <c r="CE80" s="272"/>
      <c r="CF80" s="271"/>
      <c r="CG80" s="272"/>
      <c r="CH80" s="271"/>
      <c r="CI80" s="272"/>
      <c r="CJ80" s="271"/>
      <c r="CK80" s="272"/>
      <c r="CL80" s="271"/>
      <c r="CM80" s="272"/>
      <c r="CN80" s="69"/>
      <c r="CO80" s="70"/>
      <c r="CP80" s="71"/>
      <c r="CQ80" s="69"/>
      <c r="CR80" s="70"/>
      <c r="CS80" s="72"/>
      <c r="CT80" s="73"/>
      <c r="CU80" s="70"/>
      <c r="CV80" s="71"/>
      <c r="CW80" s="69"/>
      <c r="CX80" s="70"/>
      <c r="CY80" s="72"/>
      <c r="CZ80" s="73"/>
      <c r="DA80" s="70"/>
      <c r="DB80" s="72"/>
      <c r="DC80" s="74"/>
    </row>
    <row r="81" spans="1:107" ht="16.5" hidden="1" thickTop="1" thickBot="1" x14ac:dyDescent="0.3">
      <c r="A81" s="210"/>
      <c r="B81" s="25" t="s">
        <v>74</v>
      </c>
      <c r="C81" s="26">
        <v>2019</v>
      </c>
      <c r="D81" s="52"/>
      <c r="E81" s="53"/>
      <c r="F81" s="52"/>
      <c r="G81" s="53"/>
      <c r="H81" s="52"/>
      <c r="I81" s="53"/>
      <c r="J81" s="52"/>
      <c r="K81" s="53"/>
      <c r="L81" s="52"/>
      <c r="M81" s="53"/>
      <c r="N81" s="52"/>
      <c r="O81" s="53"/>
      <c r="P81" s="52"/>
      <c r="Q81" s="53"/>
      <c r="R81" s="52"/>
      <c r="S81" s="53"/>
      <c r="T81" s="52"/>
      <c r="U81" s="53"/>
      <c r="V81" s="52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5"/>
      <c r="AH81" s="55"/>
      <c r="AI81" s="55"/>
      <c r="AJ81" s="54"/>
      <c r="AK81" s="54"/>
      <c r="AL81" s="53"/>
      <c r="AM81" s="53"/>
      <c r="AN81" s="53"/>
      <c r="AO81" s="53"/>
      <c r="AP81" s="56"/>
      <c r="AQ81" s="55"/>
      <c r="AR81" s="57"/>
      <c r="AS81" s="58"/>
      <c r="AT81" s="59"/>
      <c r="AU81" s="60"/>
      <c r="AV81" s="58"/>
      <c r="AW81" s="59"/>
      <c r="AX81" s="60"/>
      <c r="AY81" s="58"/>
      <c r="AZ81" s="59"/>
      <c r="BA81" s="60"/>
      <c r="BB81" s="58"/>
      <c r="BC81" s="59"/>
      <c r="BD81" s="60"/>
      <c r="BE81" s="58"/>
      <c r="BF81" s="59"/>
      <c r="BG81" s="60"/>
      <c r="BH81" s="61"/>
      <c r="BI81" s="62"/>
      <c r="BJ81" s="63"/>
      <c r="BK81" s="54"/>
      <c r="BL81" s="56"/>
      <c r="BM81" s="62"/>
      <c r="BN81" s="63"/>
      <c r="BO81" s="54"/>
      <c r="BP81" s="56"/>
      <c r="BQ81" s="62"/>
      <c r="BR81" s="57"/>
      <c r="BS81" s="64"/>
      <c r="BT81" s="65"/>
      <c r="BU81" s="66"/>
      <c r="BV81" s="67"/>
      <c r="BW81" s="64"/>
      <c r="BX81" s="65"/>
      <c r="BY81" s="66"/>
      <c r="BZ81" s="67"/>
      <c r="CA81" s="64"/>
      <c r="CB81" s="65"/>
      <c r="CC81" s="68"/>
      <c r="CD81" s="271"/>
      <c r="CE81" s="272"/>
      <c r="CF81" s="271"/>
      <c r="CG81" s="272"/>
      <c r="CH81" s="271"/>
      <c r="CI81" s="272"/>
      <c r="CJ81" s="271"/>
      <c r="CK81" s="272"/>
      <c r="CL81" s="271"/>
      <c r="CM81" s="272"/>
      <c r="CN81" s="69"/>
      <c r="CO81" s="70"/>
      <c r="CP81" s="71"/>
      <c r="CQ81" s="69"/>
      <c r="CR81" s="70"/>
      <c r="CS81" s="72"/>
      <c r="CT81" s="73"/>
      <c r="CU81" s="70"/>
      <c r="CV81" s="71"/>
      <c r="CW81" s="69"/>
      <c r="CX81" s="70"/>
      <c r="CY81" s="72"/>
      <c r="CZ81" s="73"/>
      <c r="DA81" s="70"/>
      <c r="DB81" s="72"/>
      <c r="DC81" s="74"/>
    </row>
    <row r="82" spans="1:107" ht="16.5" hidden="1" thickTop="1" thickBot="1" x14ac:dyDescent="0.3">
      <c r="A82" s="210"/>
      <c r="B82" s="25" t="s">
        <v>74</v>
      </c>
      <c r="C82" s="26">
        <v>2019</v>
      </c>
      <c r="D82" s="52"/>
      <c r="E82" s="53"/>
      <c r="F82" s="52"/>
      <c r="G82" s="53"/>
      <c r="H82" s="52"/>
      <c r="I82" s="53"/>
      <c r="J82" s="52"/>
      <c r="K82" s="53"/>
      <c r="L82" s="52"/>
      <c r="M82" s="53"/>
      <c r="N82" s="52"/>
      <c r="O82" s="53"/>
      <c r="P82" s="52"/>
      <c r="Q82" s="53"/>
      <c r="R82" s="52"/>
      <c r="S82" s="53"/>
      <c r="T82" s="52"/>
      <c r="U82" s="53"/>
      <c r="V82" s="52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5"/>
      <c r="AH82" s="55"/>
      <c r="AI82" s="55"/>
      <c r="AJ82" s="54"/>
      <c r="AK82" s="54"/>
      <c r="AL82" s="53"/>
      <c r="AM82" s="53"/>
      <c r="AN82" s="53"/>
      <c r="AO82" s="53"/>
      <c r="AP82" s="56"/>
      <c r="AQ82" s="55"/>
      <c r="AR82" s="57"/>
      <c r="AS82" s="58"/>
      <c r="AT82" s="59"/>
      <c r="AU82" s="60"/>
      <c r="AV82" s="58"/>
      <c r="AW82" s="59"/>
      <c r="AX82" s="60"/>
      <c r="AY82" s="58"/>
      <c r="AZ82" s="59"/>
      <c r="BA82" s="60"/>
      <c r="BB82" s="58"/>
      <c r="BC82" s="59"/>
      <c r="BD82" s="60"/>
      <c r="BE82" s="58"/>
      <c r="BF82" s="59"/>
      <c r="BG82" s="60"/>
      <c r="BH82" s="61"/>
      <c r="BI82" s="62"/>
      <c r="BJ82" s="63"/>
      <c r="BK82" s="54"/>
      <c r="BL82" s="56"/>
      <c r="BM82" s="62"/>
      <c r="BN82" s="63"/>
      <c r="BO82" s="54"/>
      <c r="BP82" s="56"/>
      <c r="BQ82" s="62"/>
      <c r="BR82" s="57"/>
      <c r="BS82" s="64"/>
      <c r="BT82" s="65"/>
      <c r="BU82" s="66"/>
      <c r="BV82" s="67"/>
      <c r="BW82" s="64"/>
      <c r="BX82" s="65"/>
      <c r="BY82" s="66"/>
      <c r="BZ82" s="67"/>
      <c r="CA82" s="64"/>
      <c r="CB82" s="65"/>
      <c r="CC82" s="68"/>
      <c r="CD82" s="271"/>
      <c r="CE82" s="272"/>
      <c r="CF82" s="271"/>
      <c r="CG82" s="272"/>
      <c r="CH82" s="271"/>
      <c r="CI82" s="272"/>
      <c r="CJ82" s="271"/>
      <c r="CK82" s="272"/>
      <c r="CL82" s="271"/>
      <c r="CM82" s="272"/>
      <c r="CN82" s="69"/>
      <c r="CO82" s="70"/>
      <c r="CP82" s="71"/>
      <c r="CQ82" s="69"/>
      <c r="CR82" s="70"/>
      <c r="CS82" s="72"/>
      <c r="CT82" s="73"/>
      <c r="CU82" s="70"/>
      <c r="CV82" s="71"/>
      <c r="CW82" s="69"/>
      <c r="CX82" s="70"/>
      <c r="CY82" s="72"/>
      <c r="CZ82" s="73"/>
      <c r="DA82" s="70"/>
      <c r="DB82" s="72"/>
      <c r="DC82" s="74"/>
    </row>
    <row r="83" spans="1:107" ht="16.5" hidden="1" thickTop="1" thickBot="1" x14ac:dyDescent="0.3">
      <c r="A83" s="210"/>
      <c r="B83" s="25" t="s">
        <v>74</v>
      </c>
      <c r="C83" s="26">
        <v>2019</v>
      </c>
      <c r="D83" s="52"/>
      <c r="E83" s="53"/>
      <c r="F83" s="52"/>
      <c r="G83" s="53"/>
      <c r="H83" s="52"/>
      <c r="I83" s="53"/>
      <c r="J83" s="52"/>
      <c r="K83" s="53"/>
      <c r="L83" s="52"/>
      <c r="M83" s="53"/>
      <c r="N83" s="52"/>
      <c r="O83" s="53"/>
      <c r="P83" s="52"/>
      <c r="Q83" s="53"/>
      <c r="R83" s="52"/>
      <c r="S83" s="53"/>
      <c r="T83" s="52"/>
      <c r="U83" s="53"/>
      <c r="V83" s="52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5"/>
      <c r="AH83" s="55"/>
      <c r="AI83" s="55"/>
      <c r="AJ83" s="54"/>
      <c r="AK83" s="54"/>
      <c r="AL83" s="53"/>
      <c r="AM83" s="53"/>
      <c r="AN83" s="53"/>
      <c r="AO83" s="53"/>
      <c r="AP83" s="56"/>
      <c r="AQ83" s="55"/>
      <c r="AR83" s="57"/>
      <c r="AS83" s="58"/>
      <c r="AT83" s="59"/>
      <c r="AU83" s="60"/>
      <c r="AV83" s="58"/>
      <c r="AW83" s="59"/>
      <c r="AX83" s="60"/>
      <c r="AY83" s="58"/>
      <c r="AZ83" s="59"/>
      <c r="BA83" s="60"/>
      <c r="BB83" s="58"/>
      <c r="BC83" s="59"/>
      <c r="BD83" s="60"/>
      <c r="BE83" s="58"/>
      <c r="BF83" s="59"/>
      <c r="BG83" s="60"/>
      <c r="BH83" s="61"/>
      <c r="BI83" s="62"/>
      <c r="BJ83" s="63"/>
      <c r="BK83" s="54"/>
      <c r="BL83" s="56"/>
      <c r="BM83" s="62"/>
      <c r="BN83" s="63"/>
      <c r="BO83" s="54"/>
      <c r="BP83" s="56"/>
      <c r="BQ83" s="62"/>
      <c r="BR83" s="57"/>
      <c r="BS83" s="64"/>
      <c r="BT83" s="65"/>
      <c r="BU83" s="66"/>
      <c r="BV83" s="67"/>
      <c r="BW83" s="64"/>
      <c r="BX83" s="65"/>
      <c r="BY83" s="66"/>
      <c r="BZ83" s="67"/>
      <c r="CA83" s="64"/>
      <c r="CB83" s="65"/>
      <c r="CC83" s="68"/>
      <c r="CD83" s="271"/>
      <c r="CE83" s="272"/>
      <c r="CF83" s="271"/>
      <c r="CG83" s="272"/>
      <c r="CH83" s="271"/>
      <c r="CI83" s="272"/>
      <c r="CJ83" s="271"/>
      <c r="CK83" s="272"/>
      <c r="CL83" s="271"/>
      <c r="CM83" s="272"/>
      <c r="CN83" s="69"/>
      <c r="CO83" s="70"/>
      <c r="CP83" s="71"/>
      <c r="CQ83" s="69"/>
      <c r="CR83" s="70"/>
      <c r="CS83" s="72"/>
      <c r="CT83" s="73"/>
      <c r="CU83" s="70"/>
      <c r="CV83" s="71"/>
      <c r="CW83" s="69"/>
      <c r="CX83" s="70"/>
      <c r="CY83" s="72"/>
      <c r="CZ83" s="73"/>
      <c r="DA83" s="70"/>
      <c r="DB83" s="72"/>
      <c r="DC83" s="74"/>
    </row>
    <row r="84" spans="1:107" ht="16.5" hidden="1" thickTop="1" thickBot="1" x14ac:dyDescent="0.3">
      <c r="A84" s="210"/>
      <c r="B84" s="25" t="s">
        <v>74</v>
      </c>
      <c r="C84" s="26">
        <v>2019</v>
      </c>
      <c r="D84" s="52"/>
      <c r="E84" s="53"/>
      <c r="F84" s="52"/>
      <c r="G84" s="53"/>
      <c r="H84" s="52"/>
      <c r="I84" s="53"/>
      <c r="J84" s="52"/>
      <c r="K84" s="53"/>
      <c r="L84" s="52"/>
      <c r="M84" s="53"/>
      <c r="N84" s="52"/>
      <c r="O84" s="53"/>
      <c r="P84" s="52"/>
      <c r="Q84" s="53"/>
      <c r="R84" s="52"/>
      <c r="S84" s="53"/>
      <c r="T84" s="52"/>
      <c r="U84" s="53"/>
      <c r="V84" s="52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5"/>
      <c r="AH84" s="55"/>
      <c r="AI84" s="55"/>
      <c r="AJ84" s="54"/>
      <c r="AK84" s="54"/>
      <c r="AL84" s="53"/>
      <c r="AM84" s="53"/>
      <c r="AN84" s="53"/>
      <c r="AO84" s="53"/>
      <c r="AP84" s="56"/>
      <c r="AQ84" s="55"/>
      <c r="AR84" s="57"/>
      <c r="AS84" s="58"/>
      <c r="AT84" s="59"/>
      <c r="AU84" s="60"/>
      <c r="AV84" s="58"/>
      <c r="AW84" s="59"/>
      <c r="AX84" s="60"/>
      <c r="AY84" s="58"/>
      <c r="AZ84" s="59"/>
      <c r="BA84" s="60"/>
      <c r="BB84" s="58"/>
      <c r="BC84" s="59"/>
      <c r="BD84" s="60"/>
      <c r="BE84" s="58"/>
      <c r="BF84" s="59"/>
      <c r="BG84" s="60"/>
      <c r="BH84" s="61"/>
      <c r="BI84" s="62"/>
      <c r="BJ84" s="63"/>
      <c r="BK84" s="54"/>
      <c r="BL84" s="56"/>
      <c r="BM84" s="62"/>
      <c r="BN84" s="63"/>
      <c r="BO84" s="54"/>
      <c r="BP84" s="56"/>
      <c r="BQ84" s="62"/>
      <c r="BR84" s="57"/>
      <c r="BS84" s="64"/>
      <c r="BT84" s="65"/>
      <c r="BU84" s="66"/>
      <c r="BV84" s="67"/>
      <c r="BW84" s="64"/>
      <c r="BX84" s="65"/>
      <c r="BY84" s="66"/>
      <c r="BZ84" s="67"/>
      <c r="CA84" s="64"/>
      <c r="CB84" s="65"/>
      <c r="CC84" s="68"/>
      <c r="CD84" s="271"/>
      <c r="CE84" s="272"/>
      <c r="CF84" s="271"/>
      <c r="CG84" s="272"/>
      <c r="CH84" s="271"/>
      <c r="CI84" s="272"/>
      <c r="CJ84" s="271"/>
      <c r="CK84" s="272"/>
      <c r="CL84" s="271"/>
      <c r="CM84" s="272"/>
      <c r="CN84" s="69"/>
      <c r="CO84" s="70"/>
      <c r="CP84" s="71"/>
      <c r="CQ84" s="69"/>
      <c r="CR84" s="70"/>
      <c r="CS84" s="72"/>
      <c r="CT84" s="73"/>
      <c r="CU84" s="70"/>
      <c r="CV84" s="71"/>
      <c r="CW84" s="69"/>
      <c r="CX84" s="70"/>
      <c r="CY84" s="72"/>
      <c r="CZ84" s="73"/>
      <c r="DA84" s="70"/>
      <c r="DB84" s="72"/>
      <c r="DC84" s="74"/>
    </row>
    <row r="85" spans="1:107" ht="16.5" hidden="1" thickTop="1" thickBot="1" x14ac:dyDescent="0.3">
      <c r="A85" s="210"/>
      <c r="B85" s="25" t="s">
        <v>74</v>
      </c>
      <c r="C85" s="26">
        <v>2019</v>
      </c>
      <c r="D85" s="52"/>
      <c r="E85" s="53"/>
      <c r="F85" s="52"/>
      <c r="G85" s="53"/>
      <c r="H85" s="52"/>
      <c r="I85" s="53"/>
      <c r="J85" s="52"/>
      <c r="K85" s="53"/>
      <c r="L85" s="52"/>
      <c r="M85" s="53"/>
      <c r="N85" s="52"/>
      <c r="O85" s="53"/>
      <c r="P85" s="52"/>
      <c r="Q85" s="53"/>
      <c r="R85" s="52"/>
      <c r="S85" s="53"/>
      <c r="T85" s="52"/>
      <c r="U85" s="53"/>
      <c r="V85" s="52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5"/>
      <c r="AH85" s="55"/>
      <c r="AI85" s="55"/>
      <c r="AJ85" s="54"/>
      <c r="AK85" s="54"/>
      <c r="AL85" s="53"/>
      <c r="AM85" s="53"/>
      <c r="AN85" s="53"/>
      <c r="AO85" s="53"/>
      <c r="AP85" s="56"/>
      <c r="AQ85" s="55"/>
      <c r="AR85" s="57"/>
      <c r="AS85" s="58"/>
      <c r="AT85" s="59"/>
      <c r="AU85" s="60"/>
      <c r="AV85" s="58"/>
      <c r="AW85" s="59"/>
      <c r="AX85" s="60"/>
      <c r="AY85" s="58"/>
      <c r="AZ85" s="59"/>
      <c r="BA85" s="60"/>
      <c r="BB85" s="58"/>
      <c r="BC85" s="59"/>
      <c r="BD85" s="60"/>
      <c r="BE85" s="58"/>
      <c r="BF85" s="59"/>
      <c r="BG85" s="60"/>
      <c r="BH85" s="61"/>
      <c r="BI85" s="62"/>
      <c r="BJ85" s="63"/>
      <c r="BK85" s="54"/>
      <c r="BL85" s="56"/>
      <c r="BM85" s="62"/>
      <c r="BN85" s="63"/>
      <c r="BO85" s="54"/>
      <c r="BP85" s="56"/>
      <c r="BQ85" s="62"/>
      <c r="BR85" s="57"/>
      <c r="BS85" s="64"/>
      <c r="BT85" s="65"/>
      <c r="BU85" s="66"/>
      <c r="BV85" s="67"/>
      <c r="BW85" s="64"/>
      <c r="BX85" s="65"/>
      <c r="BY85" s="66"/>
      <c r="BZ85" s="67"/>
      <c r="CA85" s="64"/>
      <c r="CB85" s="65"/>
      <c r="CC85" s="68"/>
      <c r="CD85" s="271"/>
      <c r="CE85" s="272"/>
      <c r="CF85" s="271"/>
      <c r="CG85" s="272"/>
      <c r="CH85" s="271"/>
      <c r="CI85" s="272"/>
      <c r="CJ85" s="271"/>
      <c r="CK85" s="272"/>
      <c r="CL85" s="271"/>
      <c r="CM85" s="272"/>
      <c r="CN85" s="69"/>
      <c r="CO85" s="70"/>
      <c r="CP85" s="71"/>
      <c r="CQ85" s="69"/>
      <c r="CR85" s="70"/>
      <c r="CS85" s="72"/>
      <c r="CT85" s="73"/>
      <c r="CU85" s="70"/>
      <c r="CV85" s="71"/>
      <c r="CW85" s="69"/>
      <c r="CX85" s="70"/>
      <c r="CY85" s="72"/>
      <c r="CZ85" s="73"/>
      <c r="DA85" s="70"/>
      <c r="DB85" s="72"/>
      <c r="DC85" s="74"/>
    </row>
    <row r="86" spans="1:107" ht="16.5" hidden="1" thickTop="1" thickBot="1" x14ac:dyDescent="0.3">
      <c r="A86" s="210"/>
      <c r="B86" s="25" t="s">
        <v>74</v>
      </c>
      <c r="C86" s="26">
        <v>2019</v>
      </c>
      <c r="D86" s="52"/>
      <c r="E86" s="53"/>
      <c r="F86" s="52"/>
      <c r="G86" s="53"/>
      <c r="H86" s="52"/>
      <c r="I86" s="53"/>
      <c r="J86" s="52"/>
      <c r="K86" s="53"/>
      <c r="L86" s="52"/>
      <c r="M86" s="53"/>
      <c r="N86" s="52"/>
      <c r="O86" s="53"/>
      <c r="P86" s="52"/>
      <c r="Q86" s="53"/>
      <c r="R86" s="52"/>
      <c r="S86" s="53"/>
      <c r="T86" s="52"/>
      <c r="U86" s="53"/>
      <c r="V86" s="52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5"/>
      <c r="AH86" s="55"/>
      <c r="AI86" s="55"/>
      <c r="AJ86" s="54"/>
      <c r="AK86" s="54"/>
      <c r="AL86" s="53"/>
      <c r="AM86" s="53"/>
      <c r="AN86" s="53"/>
      <c r="AO86" s="53"/>
      <c r="AP86" s="56"/>
      <c r="AQ86" s="55"/>
      <c r="AR86" s="57"/>
      <c r="AS86" s="58"/>
      <c r="AT86" s="59"/>
      <c r="AU86" s="60"/>
      <c r="AV86" s="58"/>
      <c r="AW86" s="59"/>
      <c r="AX86" s="60"/>
      <c r="AY86" s="58"/>
      <c r="AZ86" s="59"/>
      <c r="BA86" s="60"/>
      <c r="BB86" s="58"/>
      <c r="BC86" s="59"/>
      <c r="BD86" s="60"/>
      <c r="BE86" s="58"/>
      <c r="BF86" s="59"/>
      <c r="BG86" s="60"/>
      <c r="BH86" s="61"/>
      <c r="BI86" s="62"/>
      <c r="BJ86" s="63"/>
      <c r="BK86" s="54"/>
      <c r="BL86" s="56"/>
      <c r="BM86" s="62"/>
      <c r="BN86" s="63"/>
      <c r="BO86" s="54"/>
      <c r="BP86" s="56"/>
      <c r="BQ86" s="62"/>
      <c r="BR86" s="57"/>
      <c r="BS86" s="64"/>
      <c r="BT86" s="65"/>
      <c r="BU86" s="66"/>
      <c r="BV86" s="67"/>
      <c r="BW86" s="64"/>
      <c r="BX86" s="65"/>
      <c r="BY86" s="66"/>
      <c r="BZ86" s="67"/>
      <c r="CA86" s="64"/>
      <c r="CB86" s="65"/>
      <c r="CC86" s="68"/>
      <c r="CD86" s="271"/>
      <c r="CE86" s="272"/>
      <c r="CF86" s="271"/>
      <c r="CG86" s="272"/>
      <c r="CH86" s="271"/>
      <c r="CI86" s="272"/>
      <c r="CJ86" s="271"/>
      <c r="CK86" s="272"/>
      <c r="CL86" s="271"/>
      <c r="CM86" s="272"/>
      <c r="CN86" s="69"/>
      <c r="CO86" s="70"/>
      <c r="CP86" s="71"/>
      <c r="CQ86" s="69"/>
      <c r="CR86" s="70"/>
      <c r="CS86" s="72"/>
      <c r="CT86" s="73"/>
      <c r="CU86" s="70"/>
      <c r="CV86" s="71"/>
      <c r="CW86" s="69"/>
      <c r="CX86" s="70"/>
      <c r="CY86" s="72"/>
      <c r="CZ86" s="73"/>
      <c r="DA86" s="70"/>
      <c r="DB86" s="72"/>
      <c r="DC86" s="74"/>
    </row>
    <row r="87" spans="1:107" ht="16.5" hidden="1" thickTop="1" thickBot="1" x14ac:dyDescent="0.3">
      <c r="A87" s="210"/>
      <c r="B87" s="25" t="s">
        <v>74</v>
      </c>
      <c r="C87" s="26">
        <v>2019</v>
      </c>
      <c r="D87" s="52"/>
      <c r="E87" s="53"/>
      <c r="F87" s="52"/>
      <c r="G87" s="53"/>
      <c r="H87" s="52"/>
      <c r="I87" s="53"/>
      <c r="J87" s="52"/>
      <c r="K87" s="53"/>
      <c r="L87" s="52"/>
      <c r="M87" s="53"/>
      <c r="N87" s="52"/>
      <c r="O87" s="53"/>
      <c r="P87" s="52"/>
      <c r="Q87" s="53"/>
      <c r="R87" s="52"/>
      <c r="S87" s="53"/>
      <c r="T87" s="52"/>
      <c r="U87" s="53"/>
      <c r="V87" s="52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5"/>
      <c r="AH87" s="55"/>
      <c r="AI87" s="55"/>
      <c r="AJ87" s="54"/>
      <c r="AK87" s="54"/>
      <c r="AL87" s="53"/>
      <c r="AM87" s="53"/>
      <c r="AN87" s="53"/>
      <c r="AO87" s="53"/>
      <c r="AP87" s="56"/>
      <c r="AQ87" s="55"/>
      <c r="AR87" s="57"/>
      <c r="AS87" s="58"/>
      <c r="AT87" s="59"/>
      <c r="AU87" s="60"/>
      <c r="AV87" s="58"/>
      <c r="AW87" s="59"/>
      <c r="AX87" s="60"/>
      <c r="AY87" s="58"/>
      <c r="AZ87" s="59"/>
      <c r="BA87" s="60"/>
      <c r="BB87" s="58"/>
      <c r="BC87" s="59"/>
      <c r="BD87" s="60"/>
      <c r="BE87" s="58"/>
      <c r="BF87" s="59"/>
      <c r="BG87" s="60"/>
      <c r="BH87" s="61"/>
      <c r="BI87" s="62"/>
      <c r="BJ87" s="63"/>
      <c r="BK87" s="54"/>
      <c r="BL87" s="56"/>
      <c r="BM87" s="62"/>
      <c r="BN87" s="63"/>
      <c r="BO87" s="54"/>
      <c r="BP87" s="56"/>
      <c r="BQ87" s="62"/>
      <c r="BR87" s="57"/>
      <c r="BS87" s="64"/>
      <c r="BT87" s="65"/>
      <c r="BU87" s="66"/>
      <c r="BV87" s="67"/>
      <c r="BW87" s="64"/>
      <c r="BX87" s="65"/>
      <c r="BY87" s="66"/>
      <c r="BZ87" s="67"/>
      <c r="CA87" s="64"/>
      <c r="CB87" s="65"/>
      <c r="CC87" s="68"/>
      <c r="CD87" s="271"/>
      <c r="CE87" s="272"/>
      <c r="CF87" s="271"/>
      <c r="CG87" s="272"/>
      <c r="CH87" s="271"/>
      <c r="CI87" s="272"/>
      <c r="CJ87" s="271"/>
      <c r="CK87" s="272"/>
      <c r="CL87" s="271"/>
      <c r="CM87" s="272"/>
      <c r="CN87" s="69"/>
      <c r="CO87" s="70"/>
      <c r="CP87" s="71"/>
      <c r="CQ87" s="69"/>
      <c r="CR87" s="70"/>
      <c r="CS87" s="72"/>
      <c r="CT87" s="73"/>
      <c r="CU87" s="70"/>
      <c r="CV87" s="71"/>
      <c r="CW87" s="69"/>
      <c r="CX87" s="70"/>
      <c r="CY87" s="72"/>
      <c r="CZ87" s="73"/>
      <c r="DA87" s="70"/>
      <c r="DB87" s="72"/>
      <c r="DC87" s="74"/>
    </row>
    <row r="88" spans="1:107" ht="16.5" hidden="1" thickTop="1" thickBot="1" x14ac:dyDescent="0.3">
      <c r="A88" s="210"/>
      <c r="B88" s="25" t="s">
        <v>74</v>
      </c>
      <c r="C88" s="26">
        <v>2019</v>
      </c>
      <c r="D88" s="52"/>
      <c r="E88" s="53"/>
      <c r="F88" s="52"/>
      <c r="G88" s="53"/>
      <c r="H88" s="52"/>
      <c r="I88" s="53"/>
      <c r="J88" s="52"/>
      <c r="K88" s="53"/>
      <c r="L88" s="52"/>
      <c r="M88" s="53"/>
      <c r="N88" s="52"/>
      <c r="O88" s="53"/>
      <c r="P88" s="52"/>
      <c r="Q88" s="53"/>
      <c r="R88" s="52"/>
      <c r="S88" s="53"/>
      <c r="T88" s="52"/>
      <c r="U88" s="53"/>
      <c r="V88" s="52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5"/>
      <c r="AH88" s="55"/>
      <c r="AI88" s="55"/>
      <c r="AJ88" s="54"/>
      <c r="AK88" s="54"/>
      <c r="AL88" s="53"/>
      <c r="AM88" s="53"/>
      <c r="AN88" s="53"/>
      <c r="AO88" s="53"/>
      <c r="AP88" s="56"/>
      <c r="AQ88" s="55"/>
      <c r="AR88" s="57"/>
      <c r="AS88" s="58"/>
      <c r="AT88" s="59"/>
      <c r="AU88" s="60"/>
      <c r="AV88" s="58"/>
      <c r="AW88" s="59"/>
      <c r="AX88" s="60"/>
      <c r="AY88" s="58"/>
      <c r="AZ88" s="59"/>
      <c r="BA88" s="60"/>
      <c r="BB88" s="58"/>
      <c r="BC88" s="59"/>
      <c r="BD88" s="60"/>
      <c r="BE88" s="58"/>
      <c r="BF88" s="59"/>
      <c r="BG88" s="60"/>
      <c r="BH88" s="61"/>
      <c r="BI88" s="62"/>
      <c r="BJ88" s="63"/>
      <c r="BK88" s="54"/>
      <c r="BL88" s="56"/>
      <c r="BM88" s="62"/>
      <c r="BN88" s="63"/>
      <c r="BO88" s="54"/>
      <c r="BP88" s="56"/>
      <c r="BQ88" s="62"/>
      <c r="BR88" s="57"/>
      <c r="BS88" s="64"/>
      <c r="BT88" s="65"/>
      <c r="BU88" s="66"/>
      <c r="BV88" s="67"/>
      <c r="BW88" s="64"/>
      <c r="BX88" s="65"/>
      <c r="BY88" s="66"/>
      <c r="BZ88" s="67"/>
      <c r="CA88" s="64"/>
      <c r="CB88" s="65"/>
      <c r="CC88" s="68"/>
      <c r="CD88" s="271"/>
      <c r="CE88" s="272"/>
      <c r="CF88" s="271"/>
      <c r="CG88" s="272"/>
      <c r="CH88" s="271"/>
      <c r="CI88" s="272"/>
      <c r="CJ88" s="271"/>
      <c r="CK88" s="272"/>
      <c r="CL88" s="271"/>
      <c r="CM88" s="272"/>
      <c r="CN88" s="69"/>
      <c r="CO88" s="70"/>
      <c r="CP88" s="71"/>
      <c r="CQ88" s="69"/>
      <c r="CR88" s="70"/>
      <c r="CS88" s="72"/>
      <c r="CT88" s="73"/>
      <c r="CU88" s="70"/>
      <c r="CV88" s="71"/>
      <c r="CW88" s="69"/>
      <c r="CX88" s="70"/>
      <c r="CY88" s="72"/>
      <c r="CZ88" s="73"/>
      <c r="DA88" s="70"/>
      <c r="DB88" s="72"/>
      <c r="DC88" s="74"/>
    </row>
    <row r="89" spans="1:107" ht="16.5" hidden="1" thickTop="1" thickBot="1" x14ac:dyDescent="0.3">
      <c r="A89" s="210"/>
      <c r="B89" s="25" t="s">
        <v>74</v>
      </c>
      <c r="C89" s="26">
        <v>2019</v>
      </c>
      <c r="D89" s="52"/>
      <c r="E89" s="53"/>
      <c r="F89" s="52"/>
      <c r="G89" s="53"/>
      <c r="H89" s="52"/>
      <c r="I89" s="53"/>
      <c r="J89" s="52"/>
      <c r="K89" s="53"/>
      <c r="L89" s="52"/>
      <c r="M89" s="53"/>
      <c r="N89" s="52"/>
      <c r="O89" s="53"/>
      <c r="P89" s="52"/>
      <c r="Q89" s="53"/>
      <c r="R89" s="52"/>
      <c r="S89" s="53"/>
      <c r="T89" s="52"/>
      <c r="U89" s="53"/>
      <c r="V89" s="52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5"/>
      <c r="AH89" s="55"/>
      <c r="AI89" s="55"/>
      <c r="AJ89" s="54"/>
      <c r="AK89" s="54"/>
      <c r="AL89" s="53"/>
      <c r="AM89" s="53"/>
      <c r="AN89" s="53"/>
      <c r="AO89" s="53"/>
      <c r="AP89" s="56"/>
      <c r="AQ89" s="55"/>
      <c r="AR89" s="57"/>
      <c r="AS89" s="58"/>
      <c r="AT89" s="59"/>
      <c r="AU89" s="60"/>
      <c r="AV89" s="58"/>
      <c r="AW89" s="59"/>
      <c r="AX89" s="60"/>
      <c r="AY89" s="58"/>
      <c r="AZ89" s="59"/>
      <c r="BA89" s="60"/>
      <c r="BB89" s="58"/>
      <c r="BC89" s="59"/>
      <c r="BD89" s="60"/>
      <c r="BE89" s="58"/>
      <c r="BF89" s="59"/>
      <c r="BG89" s="60"/>
      <c r="BH89" s="61"/>
      <c r="BI89" s="62"/>
      <c r="BJ89" s="63"/>
      <c r="BK89" s="54"/>
      <c r="BL89" s="56"/>
      <c r="BM89" s="62"/>
      <c r="BN89" s="63"/>
      <c r="BO89" s="54"/>
      <c r="BP89" s="56"/>
      <c r="BQ89" s="62"/>
      <c r="BR89" s="57"/>
      <c r="BS89" s="64"/>
      <c r="BT89" s="65"/>
      <c r="BU89" s="66"/>
      <c r="BV89" s="67"/>
      <c r="BW89" s="64"/>
      <c r="BX89" s="65"/>
      <c r="BY89" s="66"/>
      <c r="BZ89" s="67"/>
      <c r="CA89" s="64"/>
      <c r="CB89" s="65"/>
      <c r="CC89" s="68"/>
      <c r="CD89" s="271"/>
      <c r="CE89" s="272"/>
      <c r="CF89" s="271"/>
      <c r="CG89" s="272"/>
      <c r="CH89" s="271"/>
      <c r="CI89" s="272"/>
      <c r="CJ89" s="271"/>
      <c r="CK89" s="272"/>
      <c r="CL89" s="271"/>
      <c r="CM89" s="272"/>
      <c r="CN89" s="69"/>
      <c r="CO89" s="70"/>
      <c r="CP89" s="71"/>
      <c r="CQ89" s="69"/>
      <c r="CR89" s="70"/>
      <c r="CS89" s="72"/>
      <c r="CT89" s="73"/>
      <c r="CU89" s="70"/>
      <c r="CV89" s="71"/>
      <c r="CW89" s="69"/>
      <c r="CX89" s="70"/>
      <c r="CY89" s="72"/>
      <c r="CZ89" s="73"/>
      <c r="DA89" s="70"/>
      <c r="DB89" s="72"/>
      <c r="DC89" s="74"/>
    </row>
    <row r="90" spans="1:107" ht="16.5" hidden="1" thickTop="1" thickBot="1" x14ac:dyDescent="0.3">
      <c r="A90" s="210"/>
      <c r="B90" s="25" t="s">
        <v>74</v>
      </c>
      <c r="C90" s="26">
        <v>2019</v>
      </c>
      <c r="D90" s="52"/>
      <c r="E90" s="53"/>
      <c r="F90" s="52"/>
      <c r="G90" s="53"/>
      <c r="H90" s="52"/>
      <c r="I90" s="53"/>
      <c r="J90" s="52"/>
      <c r="K90" s="53"/>
      <c r="L90" s="52"/>
      <c r="M90" s="53"/>
      <c r="N90" s="52"/>
      <c r="O90" s="53"/>
      <c r="P90" s="52"/>
      <c r="Q90" s="53"/>
      <c r="R90" s="52"/>
      <c r="S90" s="53"/>
      <c r="T90" s="52"/>
      <c r="U90" s="53"/>
      <c r="V90" s="52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5"/>
      <c r="AH90" s="55"/>
      <c r="AI90" s="55"/>
      <c r="AJ90" s="54"/>
      <c r="AK90" s="54"/>
      <c r="AL90" s="53"/>
      <c r="AM90" s="53"/>
      <c r="AN90" s="53"/>
      <c r="AO90" s="53"/>
      <c r="AP90" s="56"/>
      <c r="AQ90" s="55"/>
      <c r="AR90" s="57"/>
      <c r="AS90" s="58"/>
      <c r="AT90" s="59"/>
      <c r="AU90" s="60"/>
      <c r="AV90" s="58"/>
      <c r="AW90" s="59"/>
      <c r="AX90" s="60"/>
      <c r="AY90" s="58"/>
      <c r="AZ90" s="59"/>
      <c r="BA90" s="60"/>
      <c r="BB90" s="58"/>
      <c r="BC90" s="59"/>
      <c r="BD90" s="60"/>
      <c r="BE90" s="58"/>
      <c r="BF90" s="59"/>
      <c r="BG90" s="60"/>
      <c r="BH90" s="61"/>
      <c r="BI90" s="62"/>
      <c r="BJ90" s="63"/>
      <c r="BK90" s="54"/>
      <c r="BL90" s="56"/>
      <c r="BM90" s="62"/>
      <c r="BN90" s="63"/>
      <c r="BO90" s="54"/>
      <c r="BP90" s="56"/>
      <c r="BQ90" s="62"/>
      <c r="BR90" s="57"/>
      <c r="BS90" s="64"/>
      <c r="BT90" s="65"/>
      <c r="BU90" s="66"/>
      <c r="BV90" s="67"/>
      <c r="BW90" s="64"/>
      <c r="BX90" s="65"/>
      <c r="BY90" s="66"/>
      <c r="BZ90" s="67"/>
      <c r="CA90" s="64"/>
      <c r="CB90" s="65"/>
      <c r="CC90" s="68"/>
      <c r="CD90" s="271"/>
      <c r="CE90" s="272"/>
      <c r="CF90" s="271"/>
      <c r="CG90" s="272"/>
      <c r="CH90" s="271"/>
      <c r="CI90" s="272"/>
      <c r="CJ90" s="271"/>
      <c r="CK90" s="272"/>
      <c r="CL90" s="271"/>
      <c r="CM90" s="272"/>
      <c r="CN90" s="69"/>
      <c r="CO90" s="70"/>
      <c r="CP90" s="71"/>
      <c r="CQ90" s="69"/>
      <c r="CR90" s="70"/>
      <c r="CS90" s="72"/>
      <c r="CT90" s="73"/>
      <c r="CU90" s="70"/>
      <c r="CV90" s="71"/>
      <c r="CW90" s="69"/>
      <c r="CX90" s="70"/>
      <c r="CY90" s="72"/>
      <c r="CZ90" s="73"/>
      <c r="DA90" s="70"/>
      <c r="DB90" s="72"/>
      <c r="DC90" s="74"/>
    </row>
    <row r="91" spans="1:107" ht="16.5" hidden="1" thickTop="1" thickBot="1" x14ac:dyDescent="0.3">
      <c r="A91" s="210"/>
      <c r="B91" s="25" t="s">
        <v>74</v>
      </c>
      <c r="C91" s="26">
        <v>2019</v>
      </c>
      <c r="D91" s="52"/>
      <c r="E91" s="53"/>
      <c r="F91" s="52"/>
      <c r="G91" s="53"/>
      <c r="H91" s="52"/>
      <c r="I91" s="53"/>
      <c r="J91" s="52"/>
      <c r="K91" s="53"/>
      <c r="L91" s="52"/>
      <c r="M91" s="53"/>
      <c r="N91" s="52"/>
      <c r="O91" s="53"/>
      <c r="P91" s="52"/>
      <c r="Q91" s="53"/>
      <c r="R91" s="52"/>
      <c r="S91" s="53"/>
      <c r="T91" s="52"/>
      <c r="U91" s="53"/>
      <c r="V91" s="52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5"/>
      <c r="AH91" s="55"/>
      <c r="AI91" s="55"/>
      <c r="AJ91" s="54"/>
      <c r="AK91" s="54"/>
      <c r="AL91" s="53"/>
      <c r="AM91" s="53"/>
      <c r="AN91" s="53"/>
      <c r="AO91" s="53"/>
      <c r="AP91" s="56"/>
      <c r="AQ91" s="55"/>
      <c r="AR91" s="57"/>
      <c r="AS91" s="58"/>
      <c r="AT91" s="59"/>
      <c r="AU91" s="60"/>
      <c r="AV91" s="58"/>
      <c r="AW91" s="59"/>
      <c r="AX91" s="60"/>
      <c r="AY91" s="58"/>
      <c r="AZ91" s="59"/>
      <c r="BA91" s="60"/>
      <c r="BB91" s="58"/>
      <c r="BC91" s="59"/>
      <c r="BD91" s="60"/>
      <c r="BE91" s="58"/>
      <c r="BF91" s="59"/>
      <c r="BG91" s="60"/>
      <c r="BH91" s="61"/>
      <c r="BI91" s="62"/>
      <c r="BJ91" s="63"/>
      <c r="BK91" s="54"/>
      <c r="BL91" s="56"/>
      <c r="BM91" s="62"/>
      <c r="BN91" s="63"/>
      <c r="BO91" s="54"/>
      <c r="BP91" s="56"/>
      <c r="BQ91" s="62"/>
      <c r="BR91" s="57"/>
      <c r="BS91" s="64"/>
      <c r="BT91" s="65"/>
      <c r="BU91" s="66"/>
      <c r="BV91" s="67"/>
      <c r="BW91" s="64"/>
      <c r="BX91" s="65"/>
      <c r="BY91" s="66"/>
      <c r="BZ91" s="67"/>
      <c r="CA91" s="64"/>
      <c r="CB91" s="65"/>
      <c r="CC91" s="68"/>
      <c r="CD91" s="271"/>
      <c r="CE91" s="272"/>
      <c r="CF91" s="271"/>
      <c r="CG91" s="272"/>
      <c r="CH91" s="271"/>
      <c r="CI91" s="272"/>
      <c r="CJ91" s="271"/>
      <c r="CK91" s="272"/>
      <c r="CL91" s="271"/>
      <c r="CM91" s="272"/>
      <c r="CN91" s="69"/>
      <c r="CO91" s="70"/>
      <c r="CP91" s="71"/>
      <c r="CQ91" s="69"/>
      <c r="CR91" s="70"/>
      <c r="CS91" s="72"/>
      <c r="CT91" s="73"/>
      <c r="CU91" s="70"/>
      <c r="CV91" s="71"/>
      <c r="CW91" s="69"/>
      <c r="CX91" s="70"/>
      <c r="CY91" s="72"/>
      <c r="CZ91" s="73"/>
      <c r="DA91" s="70"/>
      <c r="DB91" s="72"/>
      <c r="DC91" s="74"/>
    </row>
    <row r="92" spans="1:107" ht="16.5" hidden="1" thickTop="1" thickBot="1" x14ac:dyDescent="0.3">
      <c r="A92" s="210"/>
      <c r="B92" s="25" t="s">
        <v>74</v>
      </c>
      <c r="C92" s="26">
        <v>2019</v>
      </c>
      <c r="D92" s="52"/>
      <c r="E92" s="53"/>
      <c r="F92" s="52"/>
      <c r="G92" s="53"/>
      <c r="H92" s="52"/>
      <c r="I92" s="53"/>
      <c r="J92" s="52"/>
      <c r="K92" s="53"/>
      <c r="L92" s="52"/>
      <c r="M92" s="53"/>
      <c r="N92" s="52"/>
      <c r="O92" s="53"/>
      <c r="P92" s="52"/>
      <c r="Q92" s="53"/>
      <c r="R92" s="52"/>
      <c r="S92" s="53"/>
      <c r="T92" s="52"/>
      <c r="U92" s="53"/>
      <c r="V92" s="52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5"/>
      <c r="AH92" s="55"/>
      <c r="AI92" s="55"/>
      <c r="AJ92" s="54"/>
      <c r="AK92" s="54"/>
      <c r="AL92" s="53"/>
      <c r="AM92" s="53"/>
      <c r="AN92" s="53"/>
      <c r="AO92" s="53"/>
      <c r="AP92" s="56"/>
      <c r="AQ92" s="55"/>
      <c r="AR92" s="57"/>
      <c r="AS92" s="58"/>
      <c r="AT92" s="59"/>
      <c r="AU92" s="60"/>
      <c r="AV92" s="58"/>
      <c r="AW92" s="59"/>
      <c r="AX92" s="60"/>
      <c r="AY92" s="58"/>
      <c r="AZ92" s="59"/>
      <c r="BA92" s="60"/>
      <c r="BB92" s="58"/>
      <c r="BC92" s="59"/>
      <c r="BD92" s="60"/>
      <c r="BE92" s="58"/>
      <c r="BF92" s="59"/>
      <c r="BG92" s="60"/>
      <c r="BH92" s="61"/>
      <c r="BI92" s="62"/>
      <c r="BJ92" s="63"/>
      <c r="BK92" s="54"/>
      <c r="BL92" s="56"/>
      <c r="BM92" s="62"/>
      <c r="BN92" s="63"/>
      <c r="BO92" s="54"/>
      <c r="BP92" s="56"/>
      <c r="BQ92" s="62"/>
      <c r="BR92" s="57"/>
      <c r="BS92" s="64"/>
      <c r="BT92" s="65"/>
      <c r="BU92" s="66"/>
      <c r="BV92" s="67"/>
      <c r="BW92" s="64"/>
      <c r="BX92" s="65"/>
      <c r="BY92" s="66"/>
      <c r="BZ92" s="67"/>
      <c r="CA92" s="64"/>
      <c r="CB92" s="65"/>
      <c r="CC92" s="68"/>
      <c r="CD92" s="271"/>
      <c r="CE92" s="272"/>
      <c r="CF92" s="271"/>
      <c r="CG92" s="272"/>
      <c r="CH92" s="271"/>
      <c r="CI92" s="272"/>
      <c r="CJ92" s="271"/>
      <c r="CK92" s="272"/>
      <c r="CL92" s="271"/>
      <c r="CM92" s="272"/>
      <c r="CN92" s="69"/>
      <c r="CO92" s="70"/>
      <c r="CP92" s="71"/>
      <c r="CQ92" s="69"/>
      <c r="CR92" s="70"/>
      <c r="CS92" s="72"/>
      <c r="CT92" s="73"/>
      <c r="CU92" s="70"/>
      <c r="CV92" s="71"/>
      <c r="CW92" s="69"/>
      <c r="CX92" s="70"/>
      <c r="CY92" s="72"/>
      <c r="CZ92" s="73"/>
      <c r="DA92" s="70"/>
      <c r="DB92" s="72"/>
      <c r="DC92" s="74"/>
    </row>
    <row r="93" spans="1:107" ht="16.5" hidden="1" thickTop="1" thickBot="1" x14ac:dyDescent="0.3">
      <c r="A93" s="210"/>
      <c r="B93" s="25" t="s">
        <v>74</v>
      </c>
      <c r="C93" s="26">
        <v>2019</v>
      </c>
      <c r="D93" s="52"/>
      <c r="E93" s="53"/>
      <c r="F93" s="52"/>
      <c r="G93" s="53"/>
      <c r="H93" s="52"/>
      <c r="I93" s="53"/>
      <c r="J93" s="52"/>
      <c r="K93" s="53"/>
      <c r="L93" s="52"/>
      <c r="M93" s="53"/>
      <c r="N93" s="52"/>
      <c r="O93" s="53"/>
      <c r="P93" s="52"/>
      <c r="Q93" s="53"/>
      <c r="R93" s="52"/>
      <c r="S93" s="53"/>
      <c r="T93" s="52"/>
      <c r="U93" s="53"/>
      <c r="V93" s="52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5"/>
      <c r="AH93" s="55"/>
      <c r="AI93" s="55"/>
      <c r="AJ93" s="54"/>
      <c r="AK93" s="54"/>
      <c r="AL93" s="53"/>
      <c r="AM93" s="53"/>
      <c r="AN93" s="53"/>
      <c r="AO93" s="53"/>
      <c r="AP93" s="56"/>
      <c r="AQ93" s="55"/>
      <c r="AR93" s="57"/>
      <c r="AS93" s="58"/>
      <c r="AT93" s="59"/>
      <c r="AU93" s="60"/>
      <c r="AV93" s="58"/>
      <c r="AW93" s="59"/>
      <c r="AX93" s="60"/>
      <c r="AY93" s="58"/>
      <c r="AZ93" s="59"/>
      <c r="BA93" s="60"/>
      <c r="BB93" s="58"/>
      <c r="BC93" s="59"/>
      <c r="BD93" s="60"/>
      <c r="BE93" s="58"/>
      <c r="BF93" s="59"/>
      <c r="BG93" s="60"/>
      <c r="BH93" s="61"/>
      <c r="BI93" s="62"/>
      <c r="BJ93" s="63"/>
      <c r="BK93" s="54"/>
      <c r="BL93" s="56"/>
      <c r="BM93" s="62"/>
      <c r="BN93" s="63"/>
      <c r="BO93" s="54"/>
      <c r="BP93" s="56"/>
      <c r="BQ93" s="62"/>
      <c r="BR93" s="57"/>
      <c r="BS93" s="64"/>
      <c r="BT93" s="65"/>
      <c r="BU93" s="66"/>
      <c r="BV93" s="67"/>
      <c r="BW93" s="64"/>
      <c r="BX93" s="65"/>
      <c r="BY93" s="66"/>
      <c r="BZ93" s="67"/>
      <c r="CA93" s="64"/>
      <c r="CB93" s="65"/>
      <c r="CC93" s="68"/>
      <c r="CD93" s="271"/>
      <c r="CE93" s="272"/>
      <c r="CF93" s="271"/>
      <c r="CG93" s="272"/>
      <c r="CH93" s="271"/>
      <c r="CI93" s="272"/>
      <c r="CJ93" s="271"/>
      <c r="CK93" s="272"/>
      <c r="CL93" s="271"/>
      <c r="CM93" s="272"/>
      <c r="CN93" s="69"/>
      <c r="CO93" s="70"/>
      <c r="CP93" s="71"/>
      <c r="CQ93" s="69"/>
      <c r="CR93" s="70"/>
      <c r="CS93" s="72"/>
      <c r="CT93" s="73"/>
      <c r="CU93" s="70"/>
      <c r="CV93" s="71"/>
      <c r="CW93" s="69"/>
      <c r="CX93" s="70"/>
      <c r="CY93" s="72"/>
      <c r="CZ93" s="73"/>
      <c r="DA93" s="70"/>
      <c r="DB93" s="72"/>
      <c r="DC93" s="74"/>
    </row>
    <row r="94" spans="1:107" ht="16.5" hidden="1" thickTop="1" thickBot="1" x14ac:dyDescent="0.3">
      <c r="A94" s="210"/>
      <c r="B94" s="25" t="s">
        <v>74</v>
      </c>
      <c r="C94" s="26">
        <v>2019</v>
      </c>
      <c r="D94" s="52"/>
      <c r="E94" s="53"/>
      <c r="F94" s="52"/>
      <c r="G94" s="53"/>
      <c r="H94" s="52"/>
      <c r="I94" s="53"/>
      <c r="J94" s="52"/>
      <c r="K94" s="53"/>
      <c r="L94" s="52"/>
      <c r="M94" s="53"/>
      <c r="N94" s="52"/>
      <c r="O94" s="53"/>
      <c r="P94" s="52"/>
      <c r="Q94" s="53"/>
      <c r="R94" s="52"/>
      <c r="S94" s="53"/>
      <c r="T94" s="52"/>
      <c r="U94" s="53"/>
      <c r="V94" s="52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5"/>
      <c r="AH94" s="55"/>
      <c r="AI94" s="55"/>
      <c r="AJ94" s="54"/>
      <c r="AK94" s="54"/>
      <c r="AL94" s="53"/>
      <c r="AM94" s="53"/>
      <c r="AN94" s="53"/>
      <c r="AO94" s="53"/>
      <c r="AP94" s="56"/>
      <c r="AQ94" s="55"/>
      <c r="AR94" s="57"/>
      <c r="AS94" s="58"/>
      <c r="AT94" s="59"/>
      <c r="AU94" s="60"/>
      <c r="AV94" s="58"/>
      <c r="AW94" s="59"/>
      <c r="AX94" s="60"/>
      <c r="AY94" s="58"/>
      <c r="AZ94" s="59"/>
      <c r="BA94" s="60"/>
      <c r="BB94" s="58"/>
      <c r="BC94" s="59"/>
      <c r="BD94" s="60"/>
      <c r="BE94" s="58"/>
      <c r="BF94" s="59"/>
      <c r="BG94" s="60"/>
      <c r="BH94" s="61"/>
      <c r="BI94" s="62"/>
      <c r="BJ94" s="63"/>
      <c r="BK94" s="54"/>
      <c r="BL94" s="56"/>
      <c r="BM94" s="62"/>
      <c r="BN94" s="63"/>
      <c r="BO94" s="54"/>
      <c r="BP94" s="56"/>
      <c r="BQ94" s="62"/>
      <c r="BR94" s="57"/>
      <c r="BS94" s="64"/>
      <c r="BT94" s="65"/>
      <c r="BU94" s="66"/>
      <c r="BV94" s="67"/>
      <c r="BW94" s="64"/>
      <c r="BX94" s="65"/>
      <c r="BY94" s="66"/>
      <c r="BZ94" s="67"/>
      <c r="CA94" s="64"/>
      <c r="CB94" s="65"/>
      <c r="CC94" s="68"/>
      <c r="CD94" s="271"/>
      <c r="CE94" s="272"/>
      <c r="CF94" s="271"/>
      <c r="CG94" s="272"/>
      <c r="CH94" s="271"/>
      <c r="CI94" s="272"/>
      <c r="CJ94" s="271"/>
      <c r="CK94" s="272"/>
      <c r="CL94" s="271"/>
      <c r="CM94" s="272"/>
      <c r="CN94" s="69"/>
      <c r="CO94" s="70"/>
      <c r="CP94" s="71"/>
      <c r="CQ94" s="69"/>
      <c r="CR94" s="70"/>
      <c r="CS94" s="72"/>
      <c r="CT94" s="73"/>
      <c r="CU94" s="70"/>
      <c r="CV94" s="71"/>
      <c r="CW94" s="69"/>
      <c r="CX94" s="70"/>
      <c r="CY94" s="72"/>
      <c r="CZ94" s="73"/>
      <c r="DA94" s="70"/>
      <c r="DB94" s="72"/>
      <c r="DC94" s="74"/>
    </row>
    <row r="95" spans="1:107" ht="16.5" hidden="1" thickTop="1" thickBot="1" x14ac:dyDescent="0.3">
      <c r="A95" s="210"/>
      <c r="B95" s="25" t="s">
        <v>74</v>
      </c>
      <c r="C95" s="26">
        <v>2019</v>
      </c>
      <c r="D95" s="52"/>
      <c r="E95" s="53"/>
      <c r="F95" s="52"/>
      <c r="G95" s="53"/>
      <c r="H95" s="52"/>
      <c r="I95" s="53"/>
      <c r="J95" s="52"/>
      <c r="K95" s="53"/>
      <c r="L95" s="52"/>
      <c r="M95" s="53"/>
      <c r="N95" s="52"/>
      <c r="O95" s="53"/>
      <c r="P95" s="52"/>
      <c r="Q95" s="53"/>
      <c r="R95" s="52"/>
      <c r="S95" s="53"/>
      <c r="T95" s="52"/>
      <c r="U95" s="53"/>
      <c r="V95" s="52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5"/>
      <c r="AH95" s="55"/>
      <c r="AI95" s="55"/>
      <c r="AJ95" s="54"/>
      <c r="AK95" s="54"/>
      <c r="AL95" s="53"/>
      <c r="AM95" s="53"/>
      <c r="AN95" s="53"/>
      <c r="AO95" s="53"/>
      <c r="AP95" s="56"/>
      <c r="AQ95" s="55"/>
      <c r="AR95" s="57"/>
      <c r="AS95" s="58"/>
      <c r="AT95" s="59"/>
      <c r="AU95" s="60"/>
      <c r="AV95" s="58"/>
      <c r="AW95" s="59"/>
      <c r="AX95" s="60"/>
      <c r="AY95" s="58"/>
      <c r="AZ95" s="59"/>
      <c r="BA95" s="60"/>
      <c r="BB95" s="58"/>
      <c r="BC95" s="59"/>
      <c r="BD95" s="60"/>
      <c r="BE95" s="58"/>
      <c r="BF95" s="59"/>
      <c r="BG95" s="60"/>
      <c r="BH95" s="61"/>
      <c r="BI95" s="62"/>
      <c r="BJ95" s="63"/>
      <c r="BK95" s="54"/>
      <c r="BL95" s="56"/>
      <c r="BM95" s="62"/>
      <c r="BN95" s="63"/>
      <c r="BO95" s="54"/>
      <c r="BP95" s="56"/>
      <c r="BQ95" s="62"/>
      <c r="BR95" s="57"/>
      <c r="BS95" s="64"/>
      <c r="BT95" s="65"/>
      <c r="BU95" s="66"/>
      <c r="BV95" s="67"/>
      <c r="BW95" s="64"/>
      <c r="BX95" s="65"/>
      <c r="BY95" s="66"/>
      <c r="BZ95" s="67"/>
      <c r="CA95" s="64"/>
      <c r="CB95" s="65"/>
      <c r="CC95" s="68"/>
      <c r="CD95" s="271"/>
      <c r="CE95" s="272"/>
      <c r="CF95" s="271"/>
      <c r="CG95" s="272"/>
      <c r="CH95" s="271"/>
      <c r="CI95" s="272"/>
      <c r="CJ95" s="271"/>
      <c r="CK95" s="272"/>
      <c r="CL95" s="271"/>
      <c r="CM95" s="272"/>
      <c r="CN95" s="69"/>
      <c r="CO95" s="70"/>
      <c r="CP95" s="71"/>
      <c r="CQ95" s="69"/>
      <c r="CR95" s="70"/>
      <c r="CS95" s="72"/>
      <c r="CT95" s="73"/>
      <c r="CU95" s="70"/>
      <c r="CV95" s="71"/>
      <c r="CW95" s="69"/>
      <c r="CX95" s="70"/>
      <c r="CY95" s="72"/>
      <c r="CZ95" s="73"/>
      <c r="DA95" s="70"/>
      <c r="DB95" s="72"/>
      <c r="DC95" s="74"/>
    </row>
    <row r="96" spans="1:107" ht="16.5" hidden="1" thickTop="1" thickBot="1" x14ac:dyDescent="0.3">
      <c r="A96" s="210"/>
      <c r="B96" s="25" t="s">
        <v>74</v>
      </c>
      <c r="C96" s="26">
        <v>2019</v>
      </c>
      <c r="D96" s="52"/>
      <c r="E96" s="53"/>
      <c r="F96" s="52"/>
      <c r="G96" s="53"/>
      <c r="H96" s="52"/>
      <c r="I96" s="53"/>
      <c r="J96" s="52"/>
      <c r="K96" s="53"/>
      <c r="L96" s="52"/>
      <c r="M96" s="53"/>
      <c r="N96" s="52"/>
      <c r="O96" s="53"/>
      <c r="P96" s="52"/>
      <c r="Q96" s="53"/>
      <c r="R96" s="52"/>
      <c r="S96" s="53"/>
      <c r="T96" s="52"/>
      <c r="U96" s="53"/>
      <c r="V96" s="52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5"/>
      <c r="AH96" s="55"/>
      <c r="AI96" s="55"/>
      <c r="AJ96" s="54"/>
      <c r="AK96" s="54"/>
      <c r="AL96" s="53"/>
      <c r="AM96" s="53"/>
      <c r="AN96" s="53"/>
      <c r="AO96" s="53"/>
      <c r="AP96" s="56"/>
      <c r="AQ96" s="55"/>
      <c r="AR96" s="57"/>
      <c r="AS96" s="58"/>
      <c r="AT96" s="59"/>
      <c r="AU96" s="60"/>
      <c r="AV96" s="58"/>
      <c r="AW96" s="59"/>
      <c r="AX96" s="60"/>
      <c r="AY96" s="58"/>
      <c r="AZ96" s="59"/>
      <c r="BA96" s="60"/>
      <c r="BB96" s="58"/>
      <c r="BC96" s="59"/>
      <c r="BD96" s="60"/>
      <c r="BE96" s="58"/>
      <c r="BF96" s="59"/>
      <c r="BG96" s="60"/>
      <c r="BH96" s="61"/>
      <c r="BI96" s="62"/>
      <c r="BJ96" s="63"/>
      <c r="BK96" s="54"/>
      <c r="BL96" s="56"/>
      <c r="BM96" s="62"/>
      <c r="BN96" s="63"/>
      <c r="BO96" s="54"/>
      <c r="BP96" s="56"/>
      <c r="BQ96" s="62"/>
      <c r="BR96" s="57"/>
      <c r="BS96" s="64"/>
      <c r="BT96" s="65"/>
      <c r="BU96" s="66"/>
      <c r="BV96" s="67"/>
      <c r="BW96" s="64"/>
      <c r="BX96" s="65"/>
      <c r="BY96" s="66"/>
      <c r="BZ96" s="67"/>
      <c r="CA96" s="64"/>
      <c r="CB96" s="65"/>
      <c r="CC96" s="68"/>
      <c r="CD96" s="271"/>
      <c r="CE96" s="272"/>
      <c r="CF96" s="271"/>
      <c r="CG96" s="272"/>
      <c r="CH96" s="271"/>
      <c r="CI96" s="272"/>
      <c r="CJ96" s="271"/>
      <c r="CK96" s="272"/>
      <c r="CL96" s="271"/>
      <c r="CM96" s="272"/>
      <c r="CN96" s="69"/>
      <c r="CO96" s="70"/>
      <c r="CP96" s="71"/>
      <c r="CQ96" s="69"/>
      <c r="CR96" s="70"/>
      <c r="CS96" s="72"/>
      <c r="CT96" s="73"/>
      <c r="CU96" s="70"/>
      <c r="CV96" s="71"/>
      <c r="CW96" s="69"/>
      <c r="CX96" s="70"/>
      <c r="CY96" s="72"/>
      <c r="CZ96" s="73"/>
      <c r="DA96" s="70"/>
      <c r="DB96" s="72"/>
      <c r="DC96" s="74"/>
    </row>
    <row r="97" spans="1:107" ht="16.5" hidden="1" thickTop="1" thickBot="1" x14ac:dyDescent="0.3">
      <c r="A97" s="210"/>
      <c r="B97" s="25" t="s">
        <v>74</v>
      </c>
      <c r="C97" s="26">
        <v>2019</v>
      </c>
      <c r="D97" s="52"/>
      <c r="E97" s="53"/>
      <c r="F97" s="52"/>
      <c r="G97" s="53"/>
      <c r="H97" s="52"/>
      <c r="I97" s="53"/>
      <c r="J97" s="52"/>
      <c r="K97" s="53"/>
      <c r="L97" s="52"/>
      <c r="M97" s="53"/>
      <c r="N97" s="52"/>
      <c r="O97" s="53"/>
      <c r="P97" s="52"/>
      <c r="Q97" s="53"/>
      <c r="R97" s="52"/>
      <c r="S97" s="53"/>
      <c r="T97" s="52"/>
      <c r="U97" s="53"/>
      <c r="V97" s="52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5"/>
      <c r="AH97" s="55"/>
      <c r="AI97" s="55"/>
      <c r="AJ97" s="54"/>
      <c r="AK97" s="54"/>
      <c r="AL97" s="53"/>
      <c r="AM97" s="53"/>
      <c r="AN97" s="53"/>
      <c r="AO97" s="53"/>
      <c r="AP97" s="56"/>
      <c r="AQ97" s="55"/>
      <c r="AR97" s="57"/>
      <c r="AS97" s="58"/>
      <c r="AT97" s="59"/>
      <c r="AU97" s="60"/>
      <c r="AV97" s="58"/>
      <c r="AW97" s="59"/>
      <c r="AX97" s="60"/>
      <c r="AY97" s="58"/>
      <c r="AZ97" s="59"/>
      <c r="BA97" s="60"/>
      <c r="BB97" s="58"/>
      <c r="BC97" s="59"/>
      <c r="BD97" s="60"/>
      <c r="BE97" s="58"/>
      <c r="BF97" s="59"/>
      <c r="BG97" s="60"/>
      <c r="BH97" s="61"/>
      <c r="BI97" s="62"/>
      <c r="BJ97" s="63"/>
      <c r="BK97" s="54"/>
      <c r="BL97" s="56"/>
      <c r="BM97" s="62"/>
      <c r="BN97" s="63"/>
      <c r="BO97" s="54"/>
      <c r="BP97" s="56"/>
      <c r="BQ97" s="62"/>
      <c r="BR97" s="57"/>
      <c r="BS97" s="64"/>
      <c r="BT97" s="65"/>
      <c r="BU97" s="66"/>
      <c r="BV97" s="67"/>
      <c r="BW97" s="64"/>
      <c r="BX97" s="65"/>
      <c r="BY97" s="66"/>
      <c r="BZ97" s="67"/>
      <c r="CA97" s="64"/>
      <c r="CB97" s="65"/>
      <c r="CC97" s="68"/>
      <c r="CD97" s="271"/>
      <c r="CE97" s="272"/>
      <c r="CF97" s="271"/>
      <c r="CG97" s="272"/>
      <c r="CH97" s="271"/>
      <c r="CI97" s="272"/>
      <c r="CJ97" s="271"/>
      <c r="CK97" s="272"/>
      <c r="CL97" s="271"/>
      <c r="CM97" s="272"/>
      <c r="CN97" s="69"/>
      <c r="CO97" s="70"/>
      <c r="CP97" s="71"/>
      <c r="CQ97" s="69"/>
      <c r="CR97" s="70"/>
      <c r="CS97" s="72"/>
      <c r="CT97" s="73"/>
      <c r="CU97" s="70"/>
      <c r="CV97" s="71"/>
      <c r="CW97" s="69"/>
      <c r="CX97" s="70"/>
      <c r="CY97" s="72"/>
      <c r="CZ97" s="73"/>
      <c r="DA97" s="70"/>
      <c r="DB97" s="72"/>
      <c r="DC97" s="74"/>
    </row>
    <row r="98" spans="1:107" ht="16.5" hidden="1" thickTop="1" thickBot="1" x14ac:dyDescent="0.3">
      <c r="A98" s="210"/>
      <c r="B98" s="25" t="s">
        <v>74</v>
      </c>
      <c r="C98" s="26">
        <v>2019</v>
      </c>
      <c r="D98" s="52"/>
      <c r="E98" s="53"/>
      <c r="F98" s="52"/>
      <c r="G98" s="53"/>
      <c r="H98" s="52"/>
      <c r="I98" s="53"/>
      <c r="J98" s="52"/>
      <c r="K98" s="53"/>
      <c r="L98" s="52"/>
      <c r="M98" s="53"/>
      <c r="N98" s="52"/>
      <c r="O98" s="53"/>
      <c r="P98" s="52"/>
      <c r="Q98" s="53"/>
      <c r="R98" s="52"/>
      <c r="S98" s="53"/>
      <c r="T98" s="52"/>
      <c r="U98" s="53"/>
      <c r="V98" s="52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5"/>
      <c r="AH98" s="55"/>
      <c r="AI98" s="55"/>
      <c r="AJ98" s="54"/>
      <c r="AK98" s="54"/>
      <c r="AL98" s="53"/>
      <c r="AM98" s="53"/>
      <c r="AN98" s="53"/>
      <c r="AO98" s="53"/>
      <c r="AP98" s="56"/>
      <c r="AQ98" s="55"/>
      <c r="AR98" s="57"/>
      <c r="AS98" s="58"/>
      <c r="AT98" s="59"/>
      <c r="AU98" s="60"/>
      <c r="AV98" s="58"/>
      <c r="AW98" s="59"/>
      <c r="AX98" s="60"/>
      <c r="AY98" s="58"/>
      <c r="AZ98" s="59"/>
      <c r="BA98" s="60"/>
      <c r="BB98" s="58"/>
      <c r="BC98" s="59"/>
      <c r="BD98" s="60"/>
      <c r="BE98" s="58"/>
      <c r="BF98" s="59"/>
      <c r="BG98" s="60"/>
      <c r="BH98" s="61"/>
      <c r="BI98" s="62"/>
      <c r="BJ98" s="63"/>
      <c r="BK98" s="54"/>
      <c r="BL98" s="56"/>
      <c r="BM98" s="62"/>
      <c r="BN98" s="63"/>
      <c r="BO98" s="54"/>
      <c r="BP98" s="56"/>
      <c r="BQ98" s="62"/>
      <c r="BR98" s="57"/>
      <c r="BS98" s="64"/>
      <c r="BT98" s="65"/>
      <c r="BU98" s="66"/>
      <c r="BV98" s="67"/>
      <c r="BW98" s="64"/>
      <c r="BX98" s="65"/>
      <c r="BY98" s="66"/>
      <c r="BZ98" s="67"/>
      <c r="CA98" s="64"/>
      <c r="CB98" s="65"/>
      <c r="CC98" s="68"/>
      <c r="CD98" s="271"/>
      <c r="CE98" s="272"/>
      <c r="CF98" s="271"/>
      <c r="CG98" s="272"/>
      <c r="CH98" s="271"/>
      <c r="CI98" s="272"/>
      <c r="CJ98" s="271"/>
      <c r="CK98" s="272"/>
      <c r="CL98" s="271"/>
      <c r="CM98" s="272"/>
      <c r="CN98" s="69"/>
      <c r="CO98" s="70"/>
      <c r="CP98" s="71"/>
      <c r="CQ98" s="69"/>
      <c r="CR98" s="70"/>
      <c r="CS98" s="72"/>
      <c r="CT98" s="73"/>
      <c r="CU98" s="70"/>
      <c r="CV98" s="71"/>
      <c r="CW98" s="69"/>
      <c r="CX98" s="70"/>
      <c r="CY98" s="72"/>
      <c r="CZ98" s="73"/>
      <c r="DA98" s="70"/>
      <c r="DB98" s="72"/>
      <c r="DC98" s="74"/>
    </row>
    <row r="99" spans="1:107" ht="16.5" hidden="1" thickTop="1" thickBot="1" x14ac:dyDescent="0.3">
      <c r="A99" s="210"/>
      <c r="B99" s="25" t="s">
        <v>74</v>
      </c>
      <c r="C99" s="26">
        <v>2019</v>
      </c>
      <c r="D99" s="52"/>
      <c r="E99" s="53"/>
      <c r="F99" s="52"/>
      <c r="G99" s="53"/>
      <c r="H99" s="52"/>
      <c r="I99" s="53"/>
      <c r="J99" s="52"/>
      <c r="K99" s="53"/>
      <c r="L99" s="52"/>
      <c r="M99" s="53"/>
      <c r="N99" s="52"/>
      <c r="O99" s="53"/>
      <c r="P99" s="52"/>
      <c r="Q99" s="53"/>
      <c r="R99" s="52"/>
      <c r="S99" s="53"/>
      <c r="T99" s="52"/>
      <c r="U99" s="53"/>
      <c r="V99" s="52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5"/>
      <c r="AH99" s="55"/>
      <c r="AI99" s="55"/>
      <c r="AJ99" s="54"/>
      <c r="AK99" s="54"/>
      <c r="AL99" s="53"/>
      <c r="AM99" s="53"/>
      <c r="AN99" s="53"/>
      <c r="AO99" s="53"/>
      <c r="AP99" s="56"/>
      <c r="AQ99" s="55"/>
      <c r="AR99" s="57"/>
      <c r="AS99" s="58"/>
      <c r="AT99" s="59"/>
      <c r="AU99" s="60"/>
      <c r="AV99" s="58"/>
      <c r="AW99" s="59"/>
      <c r="AX99" s="60"/>
      <c r="AY99" s="58"/>
      <c r="AZ99" s="59"/>
      <c r="BA99" s="60"/>
      <c r="BB99" s="58"/>
      <c r="BC99" s="59"/>
      <c r="BD99" s="60"/>
      <c r="BE99" s="58"/>
      <c r="BF99" s="59"/>
      <c r="BG99" s="60"/>
      <c r="BH99" s="61"/>
      <c r="BI99" s="62"/>
      <c r="BJ99" s="63"/>
      <c r="BK99" s="54"/>
      <c r="BL99" s="56"/>
      <c r="BM99" s="62"/>
      <c r="BN99" s="63"/>
      <c r="BO99" s="54"/>
      <c r="BP99" s="56"/>
      <c r="BQ99" s="62"/>
      <c r="BR99" s="57"/>
      <c r="BS99" s="64"/>
      <c r="BT99" s="65"/>
      <c r="BU99" s="66"/>
      <c r="BV99" s="67"/>
      <c r="BW99" s="64"/>
      <c r="BX99" s="65"/>
      <c r="BY99" s="66"/>
      <c r="BZ99" s="67"/>
      <c r="CA99" s="64"/>
      <c r="CB99" s="65"/>
      <c r="CC99" s="68"/>
      <c r="CD99" s="271"/>
      <c r="CE99" s="272"/>
      <c r="CF99" s="271"/>
      <c r="CG99" s="272"/>
      <c r="CH99" s="271"/>
      <c r="CI99" s="272"/>
      <c r="CJ99" s="271"/>
      <c r="CK99" s="272"/>
      <c r="CL99" s="271"/>
      <c r="CM99" s="272"/>
      <c r="CN99" s="69"/>
      <c r="CO99" s="70"/>
      <c r="CP99" s="71"/>
      <c r="CQ99" s="69"/>
      <c r="CR99" s="70"/>
      <c r="CS99" s="72"/>
      <c r="CT99" s="73"/>
      <c r="CU99" s="70"/>
      <c r="CV99" s="71"/>
      <c r="CW99" s="69"/>
      <c r="CX99" s="70"/>
      <c r="CY99" s="72"/>
      <c r="CZ99" s="73"/>
      <c r="DA99" s="70"/>
      <c r="DB99" s="72"/>
      <c r="DC99" s="74"/>
    </row>
    <row r="100" spans="1:107" ht="16.5" hidden="1" thickTop="1" thickBot="1" x14ac:dyDescent="0.3">
      <c r="A100" s="210"/>
      <c r="B100" s="25" t="s">
        <v>74</v>
      </c>
      <c r="C100" s="26">
        <v>2019</v>
      </c>
      <c r="D100" s="52"/>
      <c r="E100" s="53"/>
      <c r="F100" s="52"/>
      <c r="G100" s="53"/>
      <c r="H100" s="52"/>
      <c r="I100" s="53"/>
      <c r="J100" s="52"/>
      <c r="K100" s="53"/>
      <c r="L100" s="52"/>
      <c r="M100" s="53"/>
      <c r="N100" s="52"/>
      <c r="O100" s="53"/>
      <c r="P100" s="52"/>
      <c r="Q100" s="53"/>
      <c r="R100" s="52"/>
      <c r="S100" s="53"/>
      <c r="T100" s="52"/>
      <c r="U100" s="53"/>
      <c r="V100" s="52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5"/>
      <c r="AH100" s="55"/>
      <c r="AI100" s="55"/>
      <c r="AJ100" s="54"/>
      <c r="AK100" s="54"/>
      <c r="AL100" s="53"/>
      <c r="AM100" s="53"/>
      <c r="AN100" s="53"/>
      <c r="AO100" s="53"/>
      <c r="AP100" s="56"/>
      <c r="AQ100" s="55"/>
      <c r="AR100" s="57"/>
      <c r="AS100" s="58"/>
      <c r="AT100" s="59"/>
      <c r="AU100" s="60"/>
      <c r="AV100" s="58"/>
      <c r="AW100" s="59"/>
      <c r="AX100" s="60"/>
      <c r="AY100" s="58"/>
      <c r="AZ100" s="59"/>
      <c r="BA100" s="60"/>
      <c r="BB100" s="58"/>
      <c r="BC100" s="59"/>
      <c r="BD100" s="60"/>
      <c r="BE100" s="58"/>
      <c r="BF100" s="59"/>
      <c r="BG100" s="60"/>
      <c r="BH100" s="61"/>
      <c r="BI100" s="62"/>
      <c r="BJ100" s="63"/>
      <c r="BK100" s="54"/>
      <c r="BL100" s="56"/>
      <c r="BM100" s="62"/>
      <c r="BN100" s="63"/>
      <c r="BO100" s="54"/>
      <c r="BP100" s="56"/>
      <c r="BQ100" s="62"/>
      <c r="BR100" s="57"/>
      <c r="BS100" s="64"/>
      <c r="BT100" s="65"/>
      <c r="BU100" s="66"/>
      <c r="BV100" s="67"/>
      <c r="BW100" s="64"/>
      <c r="BX100" s="65"/>
      <c r="BY100" s="66"/>
      <c r="BZ100" s="67"/>
      <c r="CA100" s="64"/>
      <c r="CB100" s="65"/>
      <c r="CC100" s="68"/>
      <c r="CD100" s="271"/>
      <c r="CE100" s="272"/>
      <c r="CF100" s="271"/>
      <c r="CG100" s="272"/>
      <c r="CH100" s="271"/>
      <c r="CI100" s="272"/>
      <c r="CJ100" s="271"/>
      <c r="CK100" s="272"/>
      <c r="CL100" s="271"/>
      <c r="CM100" s="272"/>
      <c r="CN100" s="69"/>
      <c r="CO100" s="70"/>
      <c r="CP100" s="71"/>
      <c r="CQ100" s="69"/>
      <c r="CR100" s="70"/>
      <c r="CS100" s="72"/>
      <c r="CT100" s="73"/>
      <c r="CU100" s="70"/>
      <c r="CV100" s="71"/>
      <c r="CW100" s="69"/>
      <c r="CX100" s="70"/>
      <c r="CY100" s="72"/>
      <c r="CZ100" s="73"/>
      <c r="DA100" s="70"/>
      <c r="DB100" s="72"/>
      <c r="DC100" s="74"/>
    </row>
    <row r="101" spans="1:107" ht="16.5" hidden="1" thickTop="1" thickBot="1" x14ac:dyDescent="0.3">
      <c r="A101" s="210"/>
      <c r="B101" s="25" t="s">
        <v>74</v>
      </c>
      <c r="C101" s="26">
        <v>2019</v>
      </c>
      <c r="D101" s="52"/>
      <c r="E101" s="53"/>
      <c r="F101" s="52"/>
      <c r="G101" s="53"/>
      <c r="H101" s="52"/>
      <c r="I101" s="53"/>
      <c r="J101" s="52"/>
      <c r="K101" s="53"/>
      <c r="L101" s="52"/>
      <c r="M101" s="53"/>
      <c r="N101" s="52"/>
      <c r="O101" s="53"/>
      <c r="P101" s="52"/>
      <c r="Q101" s="53"/>
      <c r="R101" s="52"/>
      <c r="S101" s="53"/>
      <c r="T101" s="52"/>
      <c r="U101" s="53"/>
      <c r="V101" s="52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5"/>
      <c r="AH101" s="55"/>
      <c r="AI101" s="55"/>
      <c r="AJ101" s="54"/>
      <c r="AK101" s="54"/>
      <c r="AL101" s="53"/>
      <c r="AM101" s="53"/>
      <c r="AN101" s="53"/>
      <c r="AO101" s="53"/>
      <c r="AP101" s="56"/>
      <c r="AQ101" s="55"/>
      <c r="AR101" s="57"/>
      <c r="AS101" s="58"/>
      <c r="AT101" s="59"/>
      <c r="AU101" s="60"/>
      <c r="AV101" s="58"/>
      <c r="AW101" s="59"/>
      <c r="AX101" s="60"/>
      <c r="AY101" s="58"/>
      <c r="AZ101" s="59"/>
      <c r="BA101" s="60"/>
      <c r="BB101" s="58"/>
      <c r="BC101" s="59"/>
      <c r="BD101" s="60"/>
      <c r="BE101" s="58"/>
      <c r="BF101" s="59"/>
      <c r="BG101" s="60"/>
      <c r="BH101" s="61"/>
      <c r="BI101" s="62"/>
      <c r="BJ101" s="63"/>
      <c r="BK101" s="54"/>
      <c r="BL101" s="56"/>
      <c r="BM101" s="62"/>
      <c r="BN101" s="63"/>
      <c r="BO101" s="54"/>
      <c r="BP101" s="56"/>
      <c r="BQ101" s="62"/>
      <c r="BR101" s="57"/>
      <c r="BS101" s="64"/>
      <c r="BT101" s="65"/>
      <c r="BU101" s="66"/>
      <c r="BV101" s="67"/>
      <c r="BW101" s="64"/>
      <c r="BX101" s="65"/>
      <c r="BY101" s="66"/>
      <c r="BZ101" s="67"/>
      <c r="CA101" s="64"/>
      <c r="CB101" s="65"/>
      <c r="CC101" s="68"/>
      <c r="CD101" s="271"/>
      <c r="CE101" s="272"/>
      <c r="CF101" s="271"/>
      <c r="CG101" s="272"/>
      <c r="CH101" s="271"/>
      <c r="CI101" s="272"/>
      <c r="CJ101" s="271"/>
      <c r="CK101" s="272"/>
      <c r="CL101" s="271"/>
      <c r="CM101" s="272"/>
      <c r="CN101" s="69"/>
      <c r="CO101" s="70"/>
      <c r="CP101" s="71"/>
      <c r="CQ101" s="69"/>
      <c r="CR101" s="70"/>
      <c r="CS101" s="72"/>
      <c r="CT101" s="73"/>
      <c r="CU101" s="70"/>
      <c r="CV101" s="71"/>
      <c r="CW101" s="69"/>
      <c r="CX101" s="70"/>
      <c r="CY101" s="72"/>
      <c r="CZ101" s="73"/>
      <c r="DA101" s="70"/>
      <c r="DB101" s="72"/>
      <c r="DC101" s="74"/>
    </row>
    <row r="102" spans="1:107" ht="16.5" hidden="1" thickTop="1" thickBot="1" x14ac:dyDescent="0.3">
      <c r="A102" s="210"/>
      <c r="B102" s="25" t="s">
        <v>74</v>
      </c>
      <c r="C102" s="26">
        <v>2019</v>
      </c>
      <c r="D102" s="52"/>
      <c r="E102" s="53"/>
      <c r="F102" s="52"/>
      <c r="G102" s="53"/>
      <c r="H102" s="52"/>
      <c r="I102" s="53"/>
      <c r="J102" s="52"/>
      <c r="K102" s="53"/>
      <c r="L102" s="52"/>
      <c r="M102" s="53"/>
      <c r="N102" s="52"/>
      <c r="O102" s="53"/>
      <c r="P102" s="52"/>
      <c r="Q102" s="53"/>
      <c r="R102" s="52"/>
      <c r="S102" s="53"/>
      <c r="T102" s="52"/>
      <c r="U102" s="53"/>
      <c r="V102" s="52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5"/>
      <c r="AH102" s="55"/>
      <c r="AI102" s="55"/>
      <c r="AJ102" s="54"/>
      <c r="AK102" s="54"/>
      <c r="AL102" s="53"/>
      <c r="AM102" s="53"/>
      <c r="AN102" s="53"/>
      <c r="AO102" s="53"/>
      <c r="AP102" s="56"/>
      <c r="AQ102" s="55"/>
      <c r="AR102" s="57"/>
      <c r="AS102" s="58"/>
      <c r="AT102" s="59"/>
      <c r="AU102" s="60"/>
      <c r="AV102" s="58"/>
      <c r="AW102" s="59"/>
      <c r="AX102" s="60"/>
      <c r="AY102" s="58"/>
      <c r="AZ102" s="59"/>
      <c r="BA102" s="60"/>
      <c r="BB102" s="58"/>
      <c r="BC102" s="59"/>
      <c r="BD102" s="60"/>
      <c r="BE102" s="58"/>
      <c r="BF102" s="59"/>
      <c r="BG102" s="60"/>
      <c r="BH102" s="61"/>
      <c r="BI102" s="62"/>
      <c r="BJ102" s="63"/>
      <c r="BK102" s="54"/>
      <c r="BL102" s="56"/>
      <c r="BM102" s="62"/>
      <c r="BN102" s="63"/>
      <c r="BO102" s="54"/>
      <c r="BP102" s="56"/>
      <c r="BQ102" s="62"/>
      <c r="BR102" s="57"/>
      <c r="BS102" s="64"/>
      <c r="BT102" s="65"/>
      <c r="BU102" s="66"/>
      <c r="BV102" s="67"/>
      <c r="BW102" s="64"/>
      <c r="BX102" s="65"/>
      <c r="BY102" s="66"/>
      <c r="BZ102" s="67"/>
      <c r="CA102" s="64"/>
      <c r="CB102" s="65"/>
      <c r="CC102" s="68"/>
      <c r="CD102" s="271"/>
      <c r="CE102" s="272"/>
      <c r="CF102" s="271"/>
      <c r="CG102" s="272"/>
      <c r="CH102" s="271"/>
      <c r="CI102" s="272"/>
      <c r="CJ102" s="271"/>
      <c r="CK102" s="272"/>
      <c r="CL102" s="271"/>
      <c r="CM102" s="272"/>
      <c r="CN102" s="69"/>
      <c r="CO102" s="70"/>
      <c r="CP102" s="71"/>
      <c r="CQ102" s="69"/>
      <c r="CR102" s="70"/>
      <c r="CS102" s="72"/>
      <c r="CT102" s="73"/>
      <c r="CU102" s="70"/>
      <c r="CV102" s="71"/>
      <c r="CW102" s="69"/>
      <c r="CX102" s="70"/>
      <c r="CY102" s="72"/>
      <c r="CZ102" s="73"/>
      <c r="DA102" s="70"/>
      <c r="DB102" s="72"/>
      <c r="DC102" s="74"/>
    </row>
    <row r="103" spans="1:107" ht="16.5" hidden="1" thickTop="1" thickBot="1" x14ac:dyDescent="0.3">
      <c r="A103" s="210"/>
      <c r="B103" s="25" t="s">
        <v>74</v>
      </c>
      <c r="C103" s="26">
        <v>2019</v>
      </c>
      <c r="D103" s="52"/>
      <c r="E103" s="53"/>
      <c r="F103" s="52"/>
      <c r="G103" s="53"/>
      <c r="H103" s="52"/>
      <c r="I103" s="53"/>
      <c r="J103" s="52"/>
      <c r="K103" s="53"/>
      <c r="L103" s="52"/>
      <c r="M103" s="53"/>
      <c r="N103" s="52"/>
      <c r="O103" s="53"/>
      <c r="P103" s="52"/>
      <c r="Q103" s="53"/>
      <c r="R103" s="52"/>
      <c r="S103" s="53"/>
      <c r="T103" s="52"/>
      <c r="U103" s="53"/>
      <c r="V103" s="52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5"/>
      <c r="AH103" s="55"/>
      <c r="AI103" s="55"/>
      <c r="AJ103" s="54"/>
      <c r="AK103" s="54"/>
      <c r="AL103" s="53"/>
      <c r="AM103" s="53"/>
      <c r="AN103" s="53"/>
      <c r="AO103" s="53"/>
      <c r="AP103" s="56"/>
      <c r="AQ103" s="55"/>
      <c r="AR103" s="57"/>
      <c r="AS103" s="58"/>
      <c r="AT103" s="59"/>
      <c r="AU103" s="60"/>
      <c r="AV103" s="58"/>
      <c r="AW103" s="59"/>
      <c r="AX103" s="60"/>
      <c r="AY103" s="58"/>
      <c r="AZ103" s="59"/>
      <c r="BA103" s="60"/>
      <c r="BB103" s="58"/>
      <c r="BC103" s="59"/>
      <c r="BD103" s="60"/>
      <c r="BE103" s="58"/>
      <c r="BF103" s="59"/>
      <c r="BG103" s="60"/>
      <c r="BH103" s="61"/>
      <c r="BI103" s="62"/>
      <c r="BJ103" s="63"/>
      <c r="BK103" s="54"/>
      <c r="BL103" s="56"/>
      <c r="BM103" s="62"/>
      <c r="BN103" s="63"/>
      <c r="BO103" s="54"/>
      <c r="BP103" s="56"/>
      <c r="BQ103" s="62"/>
      <c r="BR103" s="57"/>
      <c r="BS103" s="64"/>
      <c r="BT103" s="65"/>
      <c r="BU103" s="66"/>
      <c r="BV103" s="67"/>
      <c r="BW103" s="64"/>
      <c r="BX103" s="65"/>
      <c r="BY103" s="66"/>
      <c r="BZ103" s="67"/>
      <c r="CA103" s="64"/>
      <c r="CB103" s="65"/>
      <c r="CC103" s="68"/>
      <c r="CD103" s="271"/>
      <c r="CE103" s="272"/>
      <c r="CF103" s="271"/>
      <c r="CG103" s="272"/>
      <c r="CH103" s="271"/>
      <c r="CI103" s="272"/>
      <c r="CJ103" s="271"/>
      <c r="CK103" s="272"/>
      <c r="CL103" s="271"/>
      <c r="CM103" s="272"/>
      <c r="CN103" s="69"/>
      <c r="CO103" s="70"/>
      <c r="CP103" s="71"/>
      <c r="CQ103" s="69"/>
      <c r="CR103" s="70"/>
      <c r="CS103" s="72"/>
      <c r="CT103" s="73"/>
      <c r="CU103" s="70"/>
      <c r="CV103" s="71"/>
      <c r="CW103" s="69"/>
      <c r="CX103" s="70"/>
      <c r="CY103" s="72"/>
      <c r="CZ103" s="73"/>
      <c r="DA103" s="70"/>
      <c r="DB103" s="72"/>
      <c r="DC103" s="74"/>
    </row>
    <row r="104" spans="1:107" ht="16.5" hidden="1" thickTop="1" thickBot="1" x14ac:dyDescent="0.3">
      <c r="A104" s="210"/>
      <c r="B104" s="25" t="s">
        <v>74</v>
      </c>
      <c r="C104" s="26">
        <v>2019</v>
      </c>
      <c r="D104" s="52"/>
      <c r="E104" s="53"/>
      <c r="F104" s="52"/>
      <c r="G104" s="53"/>
      <c r="H104" s="52"/>
      <c r="I104" s="53"/>
      <c r="J104" s="52"/>
      <c r="K104" s="53"/>
      <c r="L104" s="52"/>
      <c r="M104" s="53"/>
      <c r="N104" s="52"/>
      <c r="O104" s="53"/>
      <c r="P104" s="52"/>
      <c r="Q104" s="53"/>
      <c r="R104" s="52"/>
      <c r="S104" s="53"/>
      <c r="T104" s="52"/>
      <c r="U104" s="53"/>
      <c r="V104" s="52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5"/>
      <c r="AH104" s="55"/>
      <c r="AI104" s="55"/>
      <c r="AJ104" s="54"/>
      <c r="AK104" s="54"/>
      <c r="AL104" s="53"/>
      <c r="AM104" s="53"/>
      <c r="AN104" s="53"/>
      <c r="AO104" s="53"/>
      <c r="AP104" s="56"/>
      <c r="AQ104" s="55"/>
      <c r="AR104" s="57"/>
      <c r="AS104" s="58"/>
      <c r="AT104" s="59"/>
      <c r="AU104" s="60"/>
      <c r="AV104" s="58"/>
      <c r="AW104" s="59"/>
      <c r="AX104" s="60"/>
      <c r="AY104" s="58"/>
      <c r="AZ104" s="59"/>
      <c r="BA104" s="60"/>
      <c r="BB104" s="58"/>
      <c r="BC104" s="59"/>
      <c r="BD104" s="60"/>
      <c r="BE104" s="58"/>
      <c r="BF104" s="59"/>
      <c r="BG104" s="60"/>
      <c r="BH104" s="61"/>
      <c r="BI104" s="62"/>
      <c r="BJ104" s="63"/>
      <c r="BK104" s="54"/>
      <c r="BL104" s="56"/>
      <c r="BM104" s="62"/>
      <c r="BN104" s="63"/>
      <c r="BO104" s="54"/>
      <c r="BP104" s="56"/>
      <c r="BQ104" s="62"/>
      <c r="BR104" s="57"/>
      <c r="BS104" s="64"/>
      <c r="BT104" s="65"/>
      <c r="BU104" s="66"/>
      <c r="BV104" s="67"/>
      <c r="BW104" s="64"/>
      <c r="BX104" s="65"/>
      <c r="BY104" s="66"/>
      <c r="BZ104" s="67"/>
      <c r="CA104" s="64"/>
      <c r="CB104" s="65"/>
      <c r="CC104" s="68"/>
      <c r="CD104" s="271"/>
      <c r="CE104" s="272"/>
      <c r="CF104" s="271"/>
      <c r="CG104" s="272"/>
      <c r="CH104" s="271"/>
      <c r="CI104" s="272"/>
      <c r="CJ104" s="271"/>
      <c r="CK104" s="272"/>
      <c r="CL104" s="271"/>
      <c r="CM104" s="272"/>
      <c r="CN104" s="69"/>
      <c r="CO104" s="70"/>
      <c r="CP104" s="71"/>
      <c r="CQ104" s="69"/>
      <c r="CR104" s="70"/>
      <c r="CS104" s="72"/>
      <c r="CT104" s="73"/>
      <c r="CU104" s="70"/>
      <c r="CV104" s="71"/>
      <c r="CW104" s="69"/>
      <c r="CX104" s="70"/>
      <c r="CY104" s="72"/>
      <c r="CZ104" s="73"/>
      <c r="DA104" s="70"/>
      <c r="DB104" s="72"/>
      <c r="DC104" s="74"/>
    </row>
    <row r="105" spans="1:107" ht="16.5" hidden="1" thickTop="1" thickBot="1" x14ac:dyDescent="0.3">
      <c r="A105" s="210"/>
      <c r="B105" s="25" t="s">
        <v>74</v>
      </c>
      <c r="C105" s="26">
        <v>2019</v>
      </c>
      <c r="D105" s="52"/>
      <c r="E105" s="53"/>
      <c r="F105" s="52"/>
      <c r="G105" s="53"/>
      <c r="H105" s="52"/>
      <c r="I105" s="53"/>
      <c r="J105" s="52"/>
      <c r="K105" s="53"/>
      <c r="L105" s="52"/>
      <c r="M105" s="53"/>
      <c r="N105" s="52"/>
      <c r="O105" s="53"/>
      <c r="P105" s="52"/>
      <c r="Q105" s="53"/>
      <c r="R105" s="52"/>
      <c r="S105" s="53"/>
      <c r="T105" s="52"/>
      <c r="U105" s="53"/>
      <c r="V105" s="52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5"/>
      <c r="AH105" s="55"/>
      <c r="AI105" s="55"/>
      <c r="AJ105" s="54"/>
      <c r="AK105" s="54"/>
      <c r="AL105" s="53"/>
      <c r="AM105" s="53"/>
      <c r="AN105" s="53"/>
      <c r="AO105" s="53"/>
      <c r="AP105" s="56"/>
      <c r="AQ105" s="55"/>
      <c r="AR105" s="57"/>
      <c r="AS105" s="58"/>
      <c r="AT105" s="59"/>
      <c r="AU105" s="60"/>
      <c r="AV105" s="58"/>
      <c r="AW105" s="59"/>
      <c r="AX105" s="60"/>
      <c r="AY105" s="58"/>
      <c r="AZ105" s="59"/>
      <c r="BA105" s="60"/>
      <c r="BB105" s="58"/>
      <c r="BC105" s="59"/>
      <c r="BD105" s="60"/>
      <c r="BE105" s="58"/>
      <c r="BF105" s="59"/>
      <c r="BG105" s="60"/>
      <c r="BH105" s="61"/>
      <c r="BI105" s="62"/>
      <c r="BJ105" s="63"/>
      <c r="BK105" s="54"/>
      <c r="BL105" s="56"/>
      <c r="BM105" s="62"/>
      <c r="BN105" s="63"/>
      <c r="BO105" s="54"/>
      <c r="BP105" s="56"/>
      <c r="BQ105" s="62"/>
      <c r="BR105" s="57"/>
      <c r="BS105" s="64"/>
      <c r="BT105" s="65"/>
      <c r="BU105" s="66"/>
      <c r="BV105" s="67"/>
      <c r="BW105" s="64"/>
      <c r="BX105" s="65"/>
      <c r="BY105" s="66"/>
      <c r="BZ105" s="67"/>
      <c r="CA105" s="64"/>
      <c r="CB105" s="65"/>
      <c r="CC105" s="68"/>
      <c r="CD105" s="271"/>
      <c r="CE105" s="272"/>
      <c r="CF105" s="271"/>
      <c r="CG105" s="272"/>
      <c r="CH105" s="271"/>
      <c r="CI105" s="272"/>
      <c r="CJ105" s="271"/>
      <c r="CK105" s="272"/>
      <c r="CL105" s="271"/>
      <c r="CM105" s="272"/>
      <c r="CN105" s="69"/>
      <c r="CO105" s="70"/>
      <c r="CP105" s="71"/>
      <c r="CQ105" s="69"/>
      <c r="CR105" s="70"/>
      <c r="CS105" s="72"/>
      <c r="CT105" s="73"/>
      <c r="CU105" s="70"/>
      <c r="CV105" s="71"/>
      <c r="CW105" s="69"/>
      <c r="CX105" s="70"/>
      <c r="CY105" s="72"/>
      <c r="CZ105" s="73"/>
      <c r="DA105" s="70"/>
      <c r="DB105" s="72"/>
      <c r="DC105" s="74"/>
    </row>
    <row r="106" spans="1:107" ht="16.5" hidden="1" thickTop="1" thickBot="1" x14ac:dyDescent="0.3">
      <c r="A106" s="210"/>
      <c r="B106" s="25" t="s">
        <v>74</v>
      </c>
      <c r="C106" s="26">
        <v>2019</v>
      </c>
      <c r="D106" s="52"/>
      <c r="E106" s="53"/>
      <c r="F106" s="52"/>
      <c r="G106" s="53"/>
      <c r="H106" s="52"/>
      <c r="I106" s="53"/>
      <c r="J106" s="52"/>
      <c r="K106" s="53"/>
      <c r="L106" s="52"/>
      <c r="M106" s="53"/>
      <c r="N106" s="52"/>
      <c r="O106" s="53"/>
      <c r="P106" s="52"/>
      <c r="Q106" s="53"/>
      <c r="R106" s="52"/>
      <c r="S106" s="53"/>
      <c r="T106" s="52"/>
      <c r="U106" s="53"/>
      <c r="V106" s="52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5"/>
      <c r="AH106" s="55"/>
      <c r="AI106" s="55"/>
      <c r="AJ106" s="54"/>
      <c r="AK106" s="54"/>
      <c r="AL106" s="53"/>
      <c r="AM106" s="53"/>
      <c r="AN106" s="53"/>
      <c r="AO106" s="53"/>
      <c r="AP106" s="56"/>
      <c r="AQ106" s="55"/>
      <c r="AR106" s="57"/>
      <c r="AS106" s="58"/>
      <c r="AT106" s="59"/>
      <c r="AU106" s="60"/>
      <c r="AV106" s="58"/>
      <c r="AW106" s="59"/>
      <c r="AX106" s="60"/>
      <c r="AY106" s="58"/>
      <c r="AZ106" s="59"/>
      <c r="BA106" s="60"/>
      <c r="BB106" s="58"/>
      <c r="BC106" s="59"/>
      <c r="BD106" s="60"/>
      <c r="BE106" s="58"/>
      <c r="BF106" s="59"/>
      <c r="BG106" s="60"/>
      <c r="BH106" s="61"/>
      <c r="BI106" s="62"/>
      <c r="BJ106" s="63"/>
      <c r="BK106" s="54"/>
      <c r="BL106" s="56"/>
      <c r="BM106" s="62"/>
      <c r="BN106" s="63"/>
      <c r="BO106" s="54"/>
      <c r="BP106" s="56"/>
      <c r="BQ106" s="62"/>
      <c r="BR106" s="57"/>
      <c r="BS106" s="64"/>
      <c r="BT106" s="65"/>
      <c r="BU106" s="66"/>
      <c r="BV106" s="67"/>
      <c r="BW106" s="64"/>
      <c r="BX106" s="65"/>
      <c r="BY106" s="66"/>
      <c r="BZ106" s="67"/>
      <c r="CA106" s="64"/>
      <c r="CB106" s="65"/>
      <c r="CC106" s="68"/>
      <c r="CD106" s="271"/>
      <c r="CE106" s="272"/>
      <c r="CF106" s="271"/>
      <c r="CG106" s="272"/>
      <c r="CH106" s="271"/>
      <c r="CI106" s="272"/>
      <c r="CJ106" s="271"/>
      <c r="CK106" s="272"/>
      <c r="CL106" s="271"/>
      <c r="CM106" s="272"/>
      <c r="CN106" s="69"/>
      <c r="CO106" s="70"/>
      <c r="CP106" s="71"/>
      <c r="CQ106" s="69"/>
      <c r="CR106" s="70"/>
      <c r="CS106" s="72"/>
      <c r="CT106" s="73"/>
      <c r="CU106" s="70"/>
      <c r="CV106" s="71"/>
      <c r="CW106" s="69"/>
      <c r="CX106" s="70"/>
      <c r="CY106" s="72"/>
      <c r="CZ106" s="73"/>
      <c r="DA106" s="70"/>
      <c r="DB106" s="72"/>
      <c r="DC106" s="74"/>
    </row>
    <row r="107" spans="1:107" ht="16.5" hidden="1" thickTop="1" thickBot="1" x14ac:dyDescent="0.3">
      <c r="A107" s="210"/>
      <c r="B107" s="25" t="s">
        <v>74</v>
      </c>
      <c r="C107" s="26">
        <v>2019</v>
      </c>
      <c r="D107" s="52"/>
      <c r="E107" s="53"/>
      <c r="F107" s="52"/>
      <c r="G107" s="53"/>
      <c r="H107" s="52"/>
      <c r="I107" s="53"/>
      <c r="J107" s="52"/>
      <c r="K107" s="53"/>
      <c r="L107" s="52"/>
      <c r="M107" s="53"/>
      <c r="N107" s="52"/>
      <c r="O107" s="53"/>
      <c r="P107" s="52"/>
      <c r="Q107" s="53"/>
      <c r="R107" s="52"/>
      <c r="S107" s="53"/>
      <c r="T107" s="52"/>
      <c r="U107" s="53"/>
      <c r="V107" s="52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5"/>
      <c r="AH107" s="55"/>
      <c r="AI107" s="55"/>
      <c r="AJ107" s="54"/>
      <c r="AK107" s="54"/>
      <c r="AL107" s="53"/>
      <c r="AM107" s="53"/>
      <c r="AN107" s="53"/>
      <c r="AO107" s="53"/>
      <c r="AP107" s="56"/>
      <c r="AQ107" s="55"/>
      <c r="AR107" s="57"/>
      <c r="AS107" s="58"/>
      <c r="AT107" s="59"/>
      <c r="AU107" s="60"/>
      <c r="AV107" s="58"/>
      <c r="AW107" s="59"/>
      <c r="AX107" s="60"/>
      <c r="AY107" s="58"/>
      <c r="AZ107" s="59"/>
      <c r="BA107" s="60"/>
      <c r="BB107" s="58"/>
      <c r="BC107" s="59"/>
      <c r="BD107" s="60"/>
      <c r="BE107" s="58"/>
      <c r="BF107" s="59"/>
      <c r="BG107" s="60"/>
      <c r="BH107" s="61"/>
      <c r="BI107" s="62"/>
      <c r="BJ107" s="63"/>
      <c r="BK107" s="54"/>
      <c r="BL107" s="56"/>
      <c r="BM107" s="62"/>
      <c r="BN107" s="63"/>
      <c r="BO107" s="54"/>
      <c r="BP107" s="56"/>
      <c r="BQ107" s="62"/>
      <c r="BR107" s="57"/>
      <c r="BS107" s="64"/>
      <c r="BT107" s="65"/>
      <c r="BU107" s="66"/>
      <c r="BV107" s="67"/>
      <c r="BW107" s="64"/>
      <c r="BX107" s="65"/>
      <c r="BY107" s="66"/>
      <c r="BZ107" s="67"/>
      <c r="CA107" s="64"/>
      <c r="CB107" s="65"/>
      <c r="CC107" s="68"/>
      <c r="CD107" s="271"/>
      <c r="CE107" s="272"/>
      <c r="CF107" s="271"/>
      <c r="CG107" s="272"/>
      <c r="CH107" s="271"/>
      <c r="CI107" s="272"/>
      <c r="CJ107" s="271"/>
      <c r="CK107" s="272"/>
      <c r="CL107" s="271"/>
      <c r="CM107" s="272"/>
      <c r="CN107" s="69"/>
      <c r="CO107" s="70"/>
      <c r="CP107" s="71"/>
      <c r="CQ107" s="69"/>
      <c r="CR107" s="70"/>
      <c r="CS107" s="72"/>
      <c r="CT107" s="73"/>
      <c r="CU107" s="70"/>
      <c r="CV107" s="71"/>
      <c r="CW107" s="69"/>
      <c r="CX107" s="70"/>
      <c r="CY107" s="72"/>
      <c r="CZ107" s="73"/>
      <c r="DA107" s="70"/>
      <c r="DB107" s="72"/>
      <c r="DC107" s="74"/>
    </row>
    <row r="108" spans="1:107" ht="16.5" hidden="1" thickTop="1" thickBot="1" x14ac:dyDescent="0.3">
      <c r="A108" s="210"/>
      <c r="B108" s="25" t="s">
        <v>74</v>
      </c>
      <c r="C108" s="26">
        <v>2019</v>
      </c>
      <c r="D108" s="52"/>
      <c r="E108" s="53"/>
      <c r="F108" s="52"/>
      <c r="G108" s="53"/>
      <c r="H108" s="52"/>
      <c r="I108" s="53"/>
      <c r="J108" s="52"/>
      <c r="K108" s="53"/>
      <c r="L108" s="52"/>
      <c r="M108" s="53"/>
      <c r="N108" s="52"/>
      <c r="O108" s="53"/>
      <c r="P108" s="52"/>
      <c r="Q108" s="53"/>
      <c r="R108" s="52"/>
      <c r="S108" s="53"/>
      <c r="T108" s="52"/>
      <c r="U108" s="53"/>
      <c r="V108" s="52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5"/>
      <c r="AH108" s="55"/>
      <c r="AI108" s="55"/>
      <c r="AJ108" s="54"/>
      <c r="AK108" s="54"/>
      <c r="AL108" s="53"/>
      <c r="AM108" s="53"/>
      <c r="AN108" s="53"/>
      <c r="AO108" s="53"/>
      <c r="AP108" s="56"/>
      <c r="AQ108" s="55"/>
      <c r="AR108" s="57"/>
      <c r="AS108" s="58"/>
      <c r="AT108" s="59"/>
      <c r="AU108" s="60"/>
      <c r="AV108" s="58"/>
      <c r="AW108" s="59"/>
      <c r="AX108" s="60"/>
      <c r="AY108" s="58"/>
      <c r="AZ108" s="59"/>
      <c r="BA108" s="60"/>
      <c r="BB108" s="58"/>
      <c r="BC108" s="59"/>
      <c r="BD108" s="60"/>
      <c r="BE108" s="58"/>
      <c r="BF108" s="59"/>
      <c r="BG108" s="60"/>
      <c r="BH108" s="61"/>
      <c r="BI108" s="62"/>
      <c r="BJ108" s="63"/>
      <c r="BK108" s="54"/>
      <c r="BL108" s="56"/>
      <c r="BM108" s="62"/>
      <c r="BN108" s="63"/>
      <c r="BO108" s="54"/>
      <c r="BP108" s="56"/>
      <c r="BQ108" s="62"/>
      <c r="BR108" s="57"/>
      <c r="BS108" s="64"/>
      <c r="BT108" s="65"/>
      <c r="BU108" s="66"/>
      <c r="BV108" s="67"/>
      <c r="BW108" s="64"/>
      <c r="BX108" s="65"/>
      <c r="BY108" s="66"/>
      <c r="BZ108" s="67"/>
      <c r="CA108" s="64"/>
      <c r="CB108" s="65"/>
      <c r="CC108" s="68"/>
      <c r="CD108" s="271"/>
      <c r="CE108" s="272"/>
      <c r="CF108" s="271"/>
      <c r="CG108" s="272"/>
      <c r="CH108" s="271"/>
      <c r="CI108" s="272"/>
      <c r="CJ108" s="271"/>
      <c r="CK108" s="272"/>
      <c r="CL108" s="271"/>
      <c r="CM108" s="272"/>
      <c r="CN108" s="69"/>
      <c r="CO108" s="70"/>
      <c r="CP108" s="71"/>
      <c r="CQ108" s="69"/>
      <c r="CR108" s="70"/>
      <c r="CS108" s="72"/>
      <c r="CT108" s="73"/>
      <c r="CU108" s="70"/>
      <c r="CV108" s="71"/>
      <c r="CW108" s="69"/>
      <c r="CX108" s="70"/>
      <c r="CY108" s="72"/>
      <c r="CZ108" s="73"/>
      <c r="DA108" s="70"/>
      <c r="DB108" s="72"/>
      <c r="DC108" s="74"/>
    </row>
    <row r="109" spans="1:107" ht="16.5" hidden="1" thickTop="1" thickBot="1" x14ac:dyDescent="0.3">
      <c r="A109" s="210"/>
      <c r="B109" s="25" t="s">
        <v>74</v>
      </c>
      <c r="C109" s="26">
        <v>2019</v>
      </c>
      <c r="D109" s="52"/>
      <c r="E109" s="53"/>
      <c r="F109" s="52"/>
      <c r="G109" s="53"/>
      <c r="H109" s="52"/>
      <c r="I109" s="53"/>
      <c r="J109" s="52"/>
      <c r="K109" s="53"/>
      <c r="L109" s="52"/>
      <c r="M109" s="53"/>
      <c r="N109" s="52"/>
      <c r="O109" s="53"/>
      <c r="P109" s="52"/>
      <c r="Q109" s="53"/>
      <c r="R109" s="52"/>
      <c r="S109" s="53"/>
      <c r="T109" s="52"/>
      <c r="U109" s="53"/>
      <c r="V109" s="52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5"/>
      <c r="AH109" s="55"/>
      <c r="AI109" s="55"/>
      <c r="AJ109" s="54"/>
      <c r="AK109" s="54"/>
      <c r="AL109" s="53"/>
      <c r="AM109" s="53"/>
      <c r="AN109" s="53"/>
      <c r="AO109" s="53"/>
      <c r="AP109" s="56"/>
      <c r="AQ109" s="55"/>
      <c r="AR109" s="57"/>
      <c r="AS109" s="58"/>
      <c r="AT109" s="59"/>
      <c r="AU109" s="60"/>
      <c r="AV109" s="58"/>
      <c r="AW109" s="59"/>
      <c r="AX109" s="60"/>
      <c r="AY109" s="58"/>
      <c r="AZ109" s="59"/>
      <c r="BA109" s="60"/>
      <c r="BB109" s="58"/>
      <c r="BC109" s="59"/>
      <c r="BD109" s="60"/>
      <c r="BE109" s="58"/>
      <c r="BF109" s="59"/>
      <c r="BG109" s="60"/>
      <c r="BH109" s="61"/>
      <c r="BI109" s="62"/>
      <c r="BJ109" s="63"/>
      <c r="BK109" s="54"/>
      <c r="BL109" s="56"/>
      <c r="BM109" s="62"/>
      <c r="BN109" s="63"/>
      <c r="BO109" s="54"/>
      <c r="BP109" s="56"/>
      <c r="BQ109" s="62"/>
      <c r="BR109" s="57"/>
      <c r="BS109" s="64"/>
      <c r="BT109" s="65"/>
      <c r="BU109" s="66"/>
      <c r="BV109" s="67"/>
      <c r="BW109" s="64"/>
      <c r="BX109" s="65"/>
      <c r="BY109" s="66"/>
      <c r="BZ109" s="67"/>
      <c r="CA109" s="64"/>
      <c r="CB109" s="65"/>
      <c r="CC109" s="68"/>
      <c r="CD109" s="271"/>
      <c r="CE109" s="272"/>
      <c r="CF109" s="271"/>
      <c r="CG109" s="272"/>
      <c r="CH109" s="271"/>
      <c r="CI109" s="272"/>
      <c r="CJ109" s="271"/>
      <c r="CK109" s="272"/>
      <c r="CL109" s="271"/>
      <c r="CM109" s="272"/>
      <c r="CN109" s="69"/>
      <c r="CO109" s="70"/>
      <c r="CP109" s="71"/>
      <c r="CQ109" s="69"/>
      <c r="CR109" s="70"/>
      <c r="CS109" s="72"/>
      <c r="CT109" s="73"/>
      <c r="CU109" s="70"/>
      <c r="CV109" s="71"/>
      <c r="CW109" s="69"/>
      <c r="CX109" s="70"/>
      <c r="CY109" s="72"/>
      <c r="CZ109" s="73"/>
      <c r="DA109" s="70"/>
      <c r="DB109" s="72"/>
      <c r="DC109" s="74"/>
    </row>
    <row r="110" spans="1:107" ht="16.5" hidden="1" thickTop="1" thickBot="1" x14ac:dyDescent="0.3">
      <c r="A110" s="210"/>
      <c r="B110" s="25" t="s">
        <v>74</v>
      </c>
      <c r="C110" s="26">
        <v>2019</v>
      </c>
      <c r="D110" s="52"/>
      <c r="E110" s="53"/>
      <c r="F110" s="52"/>
      <c r="G110" s="53"/>
      <c r="H110" s="52"/>
      <c r="I110" s="53"/>
      <c r="J110" s="52"/>
      <c r="K110" s="53"/>
      <c r="L110" s="52"/>
      <c r="M110" s="53"/>
      <c r="N110" s="52"/>
      <c r="O110" s="53"/>
      <c r="P110" s="52"/>
      <c r="Q110" s="53"/>
      <c r="R110" s="52"/>
      <c r="S110" s="53"/>
      <c r="T110" s="52"/>
      <c r="U110" s="53"/>
      <c r="V110" s="52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5"/>
      <c r="AH110" s="55"/>
      <c r="AI110" s="55"/>
      <c r="AJ110" s="54"/>
      <c r="AK110" s="54"/>
      <c r="AL110" s="53"/>
      <c r="AM110" s="53"/>
      <c r="AN110" s="53"/>
      <c r="AO110" s="53"/>
      <c r="AP110" s="56"/>
      <c r="AQ110" s="55"/>
      <c r="AR110" s="57"/>
      <c r="AS110" s="58"/>
      <c r="AT110" s="59"/>
      <c r="AU110" s="60"/>
      <c r="AV110" s="58"/>
      <c r="AW110" s="59"/>
      <c r="AX110" s="60"/>
      <c r="AY110" s="58"/>
      <c r="AZ110" s="59"/>
      <c r="BA110" s="60"/>
      <c r="BB110" s="58"/>
      <c r="BC110" s="59"/>
      <c r="BD110" s="60"/>
      <c r="BE110" s="58"/>
      <c r="BF110" s="59"/>
      <c r="BG110" s="60"/>
      <c r="BH110" s="61"/>
      <c r="BI110" s="62"/>
      <c r="BJ110" s="63"/>
      <c r="BK110" s="54"/>
      <c r="BL110" s="56"/>
      <c r="BM110" s="62"/>
      <c r="BN110" s="63"/>
      <c r="BO110" s="54"/>
      <c r="BP110" s="56"/>
      <c r="BQ110" s="62"/>
      <c r="BR110" s="57"/>
      <c r="BS110" s="64"/>
      <c r="BT110" s="65"/>
      <c r="BU110" s="66"/>
      <c r="BV110" s="67"/>
      <c r="BW110" s="64"/>
      <c r="BX110" s="65"/>
      <c r="BY110" s="66"/>
      <c r="BZ110" s="67"/>
      <c r="CA110" s="64"/>
      <c r="CB110" s="65"/>
      <c r="CC110" s="68"/>
      <c r="CD110" s="271"/>
      <c r="CE110" s="272"/>
      <c r="CF110" s="271"/>
      <c r="CG110" s="272"/>
      <c r="CH110" s="271"/>
      <c r="CI110" s="272"/>
      <c r="CJ110" s="271"/>
      <c r="CK110" s="272"/>
      <c r="CL110" s="271"/>
      <c r="CM110" s="272"/>
      <c r="CN110" s="69"/>
      <c r="CO110" s="70"/>
      <c r="CP110" s="71"/>
      <c r="CQ110" s="69"/>
      <c r="CR110" s="70"/>
      <c r="CS110" s="72"/>
      <c r="CT110" s="73"/>
      <c r="CU110" s="70"/>
      <c r="CV110" s="71"/>
      <c r="CW110" s="69"/>
      <c r="CX110" s="70"/>
      <c r="CY110" s="72"/>
      <c r="CZ110" s="73"/>
      <c r="DA110" s="70"/>
      <c r="DB110" s="72"/>
      <c r="DC110" s="74"/>
    </row>
    <row r="111" spans="1:107" ht="16.5" hidden="1" thickTop="1" thickBot="1" x14ac:dyDescent="0.3">
      <c r="A111" s="210"/>
      <c r="B111" s="25" t="s">
        <v>74</v>
      </c>
      <c r="C111" s="26">
        <v>2019</v>
      </c>
      <c r="D111" s="52"/>
      <c r="E111" s="53"/>
      <c r="F111" s="52"/>
      <c r="G111" s="53"/>
      <c r="H111" s="52"/>
      <c r="I111" s="53"/>
      <c r="J111" s="52"/>
      <c r="K111" s="53"/>
      <c r="L111" s="52"/>
      <c r="M111" s="53"/>
      <c r="N111" s="52"/>
      <c r="O111" s="53"/>
      <c r="P111" s="52"/>
      <c r="Q111" s="53"/>
      <c r="R111" s="52"/>
      <c r="S111" s="53"/>
      <c r="T111" s="52"/>
      <c r="U111" s="53"/>
      <c r="V111" s="52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5"/>
      <c r="AH111" s="55"/>
      <c r="AI111" s="55"/>
      <c r="AJ111" s="54"/>
      <c r="AK111" s="54"/>
      <c r="AL111" s="53"/>
      <c r="AM111" s="53"/>
      <c r="AN111" s="53"/>
      <c r="AO111" s="53"/>
      <c r="AP111" s="56"/>
      <c r="AQ111" s="55"/>
      <c r="AR111" s="57"/>
      <c r="AS111" s="58"/>
      <c r="AT111" s="59"/>
      <c r="AU111" s="60"/>
      <c r="AV111" s="58"/>
      <c r="AW111" s="59"/>
      <c r="AX111" s="60"/>
      <c r="AY111" s="58"/>
      <c r="AZ111" s="59"/>
      <c r="BA111" s="60"/>
      <c r="BB111" s="58"/>
      <c r="BC111" s="59"/>
      <c r="BD111" s="60"/>
      <c r="BE111" s="58"/>
      <c r="BF111" s="59"/>
      <c r="BG111" s="60"/>
      <c r="BH111" s="61"/>
      <c r="BI111" s="62"/>
      <c r="BJ111" s="63"/>
      <c r="BK111" s="54"/>
      <c r="BL111" s="56"/>
      <c r="BM111" s="62"/>
      <c r="BN111" s="63"/>
      <c r="BO111" s="54"/>
      <c r="BP111" s="56"/>
      <c r="BQ111" s="62"/>
      <c r="BR111" s="57"/>
      <c r="BS111" s="64"/>
      <c r="BT111" s="65"/>
      <c r="BU111" s="66"/>
      <c r="BV111" s="67"/>
      <c r="BW111" s="64"/>
      <c r="BX111" s="65"/>
      <c r="BY111" s="66"/>
      <c r="BZ111" s="67"/>
      <c r="CA111" s="64"/>
      <c r="CB111" s="65"/>
      <c r="CC111" s="68"/>
      <c r="CD111" s="271"/>
      <c r="CE111" s="272"/>
      <c r="CF111" s="271"/>
      <c r="CG111" s="272"/>
      <c r="CH111" s="271"/>
      <c r="CI111" s="272"/>
      <c r="CJ111" s="271"/>
      <c r="CK111" s="272"/>
      <c r="CL111" s="271"/>
      <c r="CM111" s="272"/>
      <c r="CN111" s="69"/>
      <c r="CO111" s="70"/>
      <c r="CP111" s="71"/>
      <c r="CQ111" s="69"/>
      <c r="CR111" s="70"/>
      <c r="CS111" s="72"/>
      <c r="CT111" s="73"/>
      <c r="CU111" s="70"/>
      <c r="CV111" s="71"/>
      <c r="CW111" s="69"/>
      <c r="CX111" s="70"/>
      <c r="CY111" s="72"/>
      <c r="CZ111" s="73"/>
      <c r="DA111" s="70"/>
      <c r="DB111" s="72"/>
      <c r="DC111" s="74"/>
    </row>
    <row r="112" spans="1:107" ht="16.5" hidden="1" thickTop="1" thickBot="1" x14ac:dyDescent="0.3">
      <c r="A112" s="210"/>
      <c r="B112" s="25" t="s">
        <v>74</v>
      </c>
      <c r="C112" s="26">
        <v>2019</v>
      </c>
      <c r="D112" s="52"/>
      <c r="E112" s="53"/>
      <c r="F112" s="52"/>
      <c r="G112" s="53"/>
      <c r="H112" s="52"/>
      <c r="I112" s="53"/>
      <c r="J112" s="52"/>
      <c r="K112" s="53"/>
      <c r="L112" s="52"/>
      <c r="M112" s="53"/>
      <c r="N112" s="52"/>
      <c r="O112" s="53"/>
      <c r="P112" s="52"/>
      <c r="Q112" s="53"/>
      <c r="R112" s="52"/>
      <c r="S112" s="53"/>
      <c r="T112" s="52"/>
      <c r="U112" s="53"/>
      <c r="V112" s="52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5"/>
      <c r="AH112" s="55"/>
      <c r="AI112" s="55"/>
      <c r="AJ112" s="54"/>
      <c r="AK112" s="54"/>
      <c r="AL112" s="53"/>
      <c r="AM112" s="53"/>
      <c r="AN112" s="53"/>
      <c r="AO112" s="53"/>
      <c r="AP112" s="56"/>
      <c r="AQ112" s="55"/>
      <c r="AR112" s="57"/>
      <c r="AS112" s="58"/>
      <c r="AT112" s="59"/>
      <c r="AU112" s="60"/>
      <c r="AV112" s="58"/>
      <c r="AW112" s="59"/>
      <c r="AX112" s="60"/>
      <c r="AY112" s="58"/>
      <c r="AZ112" s="59"/>
      <c r="BA112" s="60"/>
      <c r="BB112" s="58"/>
      <c r="BC112" s="59"/>
      <c r="BD112" s="60"/>
      <c r="BE112" s="58"/>
      <c r="BF112" s="59"/>
      <c r="BG112" s="60"/>
      <c r="BH112" s="61"/>
      <c r="BI112" s="62"/>
      <c r="BJ112" s="63"/>
      <c r="BK112" s="54"/>
      <c r="BL112" s="56"/>
      <c r="BM112" s="62"/>
      <c r="BN112" s="63"/>
      <c r="BO112" s="54"/>
      <c r="BP112" s="56"/>
      <c r="BQ112" s="62"/>
      <c r="BR112" s="57"/>
      <c r="BS112" s="64"/>
      <c r="BT112" s="65"/>
      <c r="BU112" s="66"/>
      <c r="BV112" s="67"/>
      <c r="BW112" s="64"/>
      <c r="BX112" s="65"/>
      <c r="BY112" s="66"/>
      <c r="BZ112" s="67"/>
      <c r="CA112" s="64"/>
      <c r="CB112" s="65"/>
      <c r="CC112" s="68"/>
      <c r="CD112" s="271"/>
      <c r="CE112" s="272"/>
      <c r="CF112" s="271"/>
      <c r="CG112" s="272"/>
      <c r="CH112" s="271"/>
      <c r="CI112" s="272"/>
      <c r="CJ112" s="271"/>
      <c r="CK112" s="272"/>
      <c r="CL112" s="271"/>
      <c r="CM112" s="272"/>
      <c r="CN112" s="69"/>
      <c r="CO112" s="70"/>
      <c r="CP112" s="71"/>
      <c r="CQ112" s="69"/>
      <c r="CR112" s="70"/>
      <c r="CS112" s="72"/>
      <c r="CT112" s="73"/>
      <c r="CU112" s="70"/>
      <c r="CV112" s="71"/>
      <c r="CW112" s="69"/>
      <c r="CX112" s="70"/>
      <c r="CY112" s="72"/>
      <c r="CZ112" s="73"/>
      <c r="DA112" s="70"/>
      <c r="DB112" s="72"/>
      <c r="DC112" s="74"/>
    </row>
    <row r="113" spans="1:107" ht="16.5" hidden="1" thickTop="1" thickBot="1" x14ac:dyDescent="0.3">
      <c r="A113" s="210"/>
      <c r="B113" s="25" t="s">
        <v>74</v>
      </c>
      <c r="C113" s="26">
        <v>2019</v>
      </c>
      <c r="D113" s="52"/>
      <c r="E113" s="53"/>
      <c r="F113" s="52"/>
      <c r="G113" s="53"/>
      <c r="H113" s="52"/>
      <c r="I113" s="53"/>
      <c r="J113" s="52"/>
      <c r="K113" s="53"/>
      <c r="L113" s="52"/>
      <c r="M113" s="53"/>
      <c r="N113" s="52"/>
      <c r="O113" s="53"/>
      <c r="P113" s="52"/>
      <c r="Q113" s="53"/>
      <c r="R113" s="52"/>
      <c r="S113" s="53"/>
      <c r="T113" s="52"/>
      <c r="U113" s="53"/>
      <c r="V113" s="52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5"/>
      <c r="AH113" s="55"/>
      <c r="AI113" s="55"/>
      <c r="AJ113" s="54"/>
      <c r="AK113" s="54"/>
      <c r="AL113" s="53"/>
      <c r="AM113" s="53"/>
      <c r="AN113" s="53"/>
      <c r="AO113" s="53"/>
      <c r="AP113" s="56"/>
      <c r="AQ113" s="55"/>
      <c r="AR113" s="57"/>
      <c r="AS113" s="58"/>
      <c r="AT113" s="59"/>
      <c r="AU113" s="60"/>
      <c r="AV113" s="58"/>
      <c r="AW113" s="59"/>
      <c r="AX113" s="60"/>
      <c r="AY113" s="58"/>
      <c r="AZ113" s="59"/>
      <c r="BA113" s="60"/>
      <c r="BB113" s="58"/>
      <c r="BC113" s="59"/>
      <c r="BD113" s="60"/>
      <c r="BE113" s="58"/>
      <c r="BF113" s="59"/>
      <c r="BG113" s="60"/>
      <c r="BH113" s="61"/>
      <c r="BI113" s="62"/>
      <c r="BJ113" s="63"/>
      <c r="BK113" s="54"/>
      <c r="BL113" s="56"/>
      <c r="BM113" s="62"/>
      <c r="BN113" s="63"/>
      <c r="BO113" s="54"/>
      <c r="BP113" s="56"/>
      <c r="BQ113" s="62"/>
      <c r="BR113" s="57"/>
      <c r="BS113" s="64"/>
      <c r="BT113" s="65"/>
      <c r="BU113" s="66"/>
      <c r="BV113" s="67"/>
      <c r="BW113" s="64"/>
      <c r="BX113" s="65"/>
      <c r="BY113" s="66"/>
      <c r="BZ113" s="67"/>
      <c r="CA113" s="64"/>
      <c r="CB113" s="65"/>
      <c r="CC113" s="68"/>
      <c r="CD113" s="271"/>
      <c r="CE113" s="272"/>
      <c r="CF113" s="271"/>
      <c r="CG113" s="272"/>
      <c r="CH113" s="271"/>
      <c r="CI113" s="272"/>
      <c r="CJ113" s="271"/>
      <c r="CK113" s="272"/>
      <c r="CL113" s="271"/>
      <c r="CM113" s="272"/>
      <c r="CN113" s="69"/>
      <c r="CO113" s="70"/>
      <c r="CP113" s="71"/>
      <c r="CQ113" s="69"/>
      <c r="CR113" s="70"/>
      <c r="CS113" s="72"/>
      <c r="CT113" s="73"/>
      <c r="CU113" s="70"/>
      <c r="CV113" s="71"/>
      <c r="CW113" s="69"/>
      <c r="CX113" s="70"/>
      <c r="CY113" s="72"/>
      <c r="CZ113" s="73"/>
      <c r="DA113" s="70"/>
      <c r="DB113" s="72"/>
      <c r="DC113" s="74"/>
    </row>
    <row r="114" spans="1:107" ht="16.5" hidden="1" thickTop="1" thickBot="1" x14ac:dyDescent="0.3">
      <c r="A114" s="210"/>
      <c r="B114" s="25" t="s">
        <v>74</v>
      </c>
      <c r="C114" s="26">
        <v>2019</v>
      </c>
      <c r="D114" s="52"/>
      <c r="E114" s="53"/>
      <c r="F114" s="52"/>
      <c r="G114" s="53"/>
      <c r="H114" s="52"/>
      <c r="I114" s="53"/>
      <c r="J114" s="52"/>
      <c r="K114" s="53"/>
      <c r="L114" s="52"/>
      <c r="M114" s="53"/>
      <c r="N114" s="52"/>
      <c r="O114" s="53"/>
      <c r="P114" s="52"/>
      <c r="Q114" s="53"/>
      <c r="R114" s="52"/>
      <c r="S114" s="53"/>
      <c r="T114" s="52"/>
      <c r="U114" s="53"/>
      <c r="V114" s="52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5"/>
      <c r="AH114" s="55"/>
      <c r="AI114" s="55"/>
      <c r="AJ114" s="54"/>
      <c r="AK114" s="54"/>
      <c r="AL114" s="53"/>
      <c r="AM114" s="53"/>
      <c r="AN114" s="53"/>
      <c r="AO114" s="53"/>
      <c r="AP114" s="56"/>
      <c r="AQ114" s="55"/>
      <c r="AR114" s="57"/>
      <c r="AS114" s="58"/>
      <c r="AT114" s="59"/>
      <c r="AU114" s="60"/>
      <c r="AV114" s="58"/>
      <c r="AW114" s="59"/>
      <c r="AX114" s="60"/>
      <c r="AY114" s="58"/>
      <c r="AZ114" s="59"/>
      <c r="BA114" s="60"/>
      <c r="BB114" s="58"/>
      <c r="BC114" s="59"/>
      <c r="BD114" s="60"/>
      <c r="BE114" s="58"/>
      <c r="BF114" s="59"/>
      <c r="BG114" s="60"/>
      <c r="BH114" s="61"/>
      <c r="BI114" s="62"/>
      <c r="BJ114" s="63"/>
      <c r="BK114" s="54"/>
      <c r="BL114" s="56"/>
      <c r="BM114" s="62"/>
      <c r="BN114" s="63"/>
      <c r="BO114" s="54"/>
      <c r="BP114" s="56"/>
      <c r="BQ114" s="62"/>
      <c r="BR114" s="57"/>
      <c r="BS114" s="64"/>
      <c r="BT114" s="65"/>
      <c r="BU114" s="66"/>
      <c r="BV114" s="67"/>
      <c r="BW114" s="64"/>
      <c r="BX114" s="65"/>
      <c r="BY114" s="66"/>
      <c r="BZ114" s="67"/>
      <c r="CA114" s="64"/>
      <c r="CB114" s="65"/>
      <c r="CC114" s="68"/>
      <c r="CD114" s="271"/>
      <c r="CE114" s="272"/>
      <c r="CF114" s="271"/>
      <c r="CG114" s="272"/>
      <c r="CH114" s="271"/>
      <c r="CI114" s="272"/>
      <c r="CJ114" s="271"/>
      <c r="CK114" s="272"/>
      <c r="CL114" s="271"/>
      <c r="CM114" s="272"/>
      <c r="CN114" s="69"/>
      <c r="CO114" s="70"/>
      <c r="CP114" s="71"/>
      <c r="CQ114" s="69"/>
      <c r="CR114" s="70"/>
      <c r="CS114" s="72"/>
      <c r="CT114" s="73"/>
      <c r="CU114" s="70"/>
      <c r="CV114" s="71"/>
      <c r="CW114" s="69"/>
      <c r="CX114" s="70"/>
      <c r="CY114" s="72"/>
      <c r="CZ114" s="73"/>
      <c r="DA114" s="70"/>
      <c r="DB114" s="72"/>
      <c r="DC114" s="74"/>
    </row>
    <row r="115" spans="1:107" ht="16.5" hidden="1" thickTop="1" thickBot="1" x14ac:dyDescent="0.3">
      <c r="A115" s="210"/>
      <c r="B115" s="25" t="s">
        <v>74</v>
      </c>
      <c r="C115" s="26">
        <v>2019</v>
      </c>
      <c r="D115" s="52"/>
      <c r="E115" s="53"/>
      <c r="F115" s="52"/>
      <c r="G115" s="53"/>
      <c r="H115" s="52"/>
      <c r="I115" s="53"/>
      <c r="J115" s="52"/>
      <c r="K115" s="53"/>
      <c r="L115" s="52"/>
      <c r="M115" s="53"/>
      <c r="N115" s="52"/>
      <c r="O115" s="53"/>
      <c r="P115" s="52"/>
      <c r="Q115" s="53"/>
      <c r="R115" s="52"/>
      <c r="S115" s="53"/>
      <c r="T115" s="52"/>
      <c r="U115" s="53"/>
      <c r="V115" s="52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5"/>
      <c r="AH115" s="55"/>
      <c r="AI115" s="55"/>
      <c r="AJ115" s="54"/>
      <c r="AK115" s="54"/>
      <c r="AL115" s="53"/>
      <c r="AM115" s="53"/>
      <c r="AN115" s="53"/>
      <c r="AO115" s="53"/>
      <c r="AP115" s="56"/>
      <c r="AQ115" s="55"/>
      <c r="AR115" s="57"/>
      <c r="AS115" s="58"/>
      <c r="AT115" s="59"/>
      <c r="AU115" s="60"/>
      <c r="AV115" s="58"/>
      <c r="AW115" s="59"/>
      <c r="AX115" s="60"/>
      <c r="AY115" s="58"/>
      <c r="AZ115" s="59"/>
      <c r="BA115" s="60"/>
      <c r="BB115" s="58"/>
      <c r="BC115" s="59"/>
      <c r="BD115" s="60"/>
      <c r="BE115" s="58"/>
      <c r="BF115" s="59"/>
      <c r="BG115" s="60"/>
      <c r="BH115" s="61"/>
      <c r="BI115" s="62"/>
      <c r="BJ115" s="63"/>
      <c r="BK115" s="54"/>
      <c r="BL115" s="56"/>
      <c r="BM115" s="62"/>
      <c r="BN115" s="63"/>
      <c r="BO115" s="54"/>
      <c r="BP115" s="56"/>
      <c r="BQ115" s="62"/>
      <c r="BR115" s="57"/>
      <c r="BS115" s="64"/>
      <c r="BT115" s="65"/>
      <c r="BU115" s="66"/>
      <c r="BV115" s="67"/>
      <c r="BW115" s="64"/>
      <c r="BX115" s="65"/>
      <c r="BY115" s="66"/>
      <c r="BZ115" s="67"/>
      <c r="CA115" s="64"/>
      <c r="CB115" s="65"/>
      <c r="CC115" s="68"/>
      <c r="CD115" s="271"/>
      <c r="CE115" s="272"/>
      <c r="CF115" s="271"/>
      <c r="CG115" s="272"/>
      <c r="CH115" s="271"/>
      <c r="CI115" s="272"/>
      <c r="CJ115" s="271"/>
      <c r="CK115" s="272"/>
      <c r="CL115" s="271"/>
      <c r="CM115" s="272"/>
      <c r="CN115" s="69"/>
      <c r="CO115" s="70"/>
      <c r="CP115" s="71"/>
      <c r="CQ115" s="69"/>
      <c r="CR115" s="70"/>
      <c r="CS115" s="72"/>
      <c r="CT115" s="73"/>
      <c r="CU115" s="70"/>
      <c r="CV115" s="71"/>
      <c r="CW115" s="69"/>
      <c r="CX115" s="70"/>
      <c r="CY115" s="72"/>
      <c r="CZ115" s="73"/>
      <c r="DA115" s="70"/>
      <c r="DB115" s="72"/>
      <c r="DC115" s="74"/>
    </row>
    <row r="116" spans="1:107" ht="16.5" hidden="1" thickTop="1" thickBot="1" x14ac:dyDescent="0.3">
      <c r="A116" s="210"/>
      <c r="B116" s="25" t="s">
        <v>74</v>
      </c>
      <c r="C116" s="26">
        <v>2019</v>
      </c>
      <c r="D116" s="52"/>
      <c r="E116" s="53"/>
      <c r="F116" s="52"/>
      <c r="G116" s="53"/>
      <c r="H116" s="52"/>
      <c r="I116" s="53"/>
      <c r="J116" s="52"/>
      <c r="K116" s="53"/>
      <c r="L116" s="52"/>
      <c r="M116" s="53"/>
      <c r="N116" s="52"/>
      <c r="O116" s="53"/>
      <c r="P116" s="52"/>
      <c r="Q116" s="53"/>
      <c r="R116" s="52"/>
      <c r="S116" s="53"/>
      <c r="T116" s="52"/>
      <c r="U116" s="53"/>
      <c r="V116" s="52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5"/>
      <c r="AH116" s="55"/>
      <c r="AI116" s="55"/>
      <c r="AJ116" s="54"/>
      <c r="AK116" s="54"/>
      <c r="AL116" s="53"/>
      <c r="AM116" s="53"/>
      <c r="AN116" s="53"/>
      <c r="AO116" s="53"/>
      <c r="AP116" s="56"/>
      <c r="AQ116" s="55"/>
      <c r="AR116" s="57"/>
      <c r="AS116" s="58"/>
      <c r="AT116" s="59"/>
      <c r="AU116" s="60"/>
      <c r="AV116" s="58"/>
      <c r="AW116" s="59"/>
      <c r="AX116" s="60"/>
      <c r="AY116" s="58"/>
      <c r="AZ116" s="59"/>
      <c r="BA116" s="60"/>
      <c r="BB116" s="58"/>
      <c r="BC116" s="59"/>
      <c r="BD116" s="60"/>
      <c r="BE116" s="58"/>
      <c r="BF116" s="59"/>
      <c r="BG116" s="60"/>
      <c r="BH116" s="61"/>
      <c r="BI116" s="62"/>
      <c r="BJ116" s="63"/>
      <c r="BK116" s="54"/>
      <c r="BL116" s="56"/>
      <c r="BM116" s="62"/>
      <c r="BN116" s="63"/>
      <c r="BO116" s="54"/>
      <c r="BP116" s="56"/>
      <c r="BQ116" s="62"/>
      <c r="BR116" s="57"/>
      <c r="BS116" s="64"/>
      <c r="BT116" s="65"/>
      <c r="BU116" s="66"/>
      <c r="BV116" s="67"/>
      <c r="BW116" s="64"/>
      <c r="BX116" s="65"/>
      <c r="BY116" s="66"/>
      <c r="BZ116" s="67"/>
      <c r="CA116" s="64"/>
      <c r="CB116" s="65"/>
      <c r="CC116" s="68"/>
      <c r="CD116" s="271"/>
      <c r="CE116" s="272"/>
      <c r="CF116" s="271"/>
      <c r="CG116" s="272"/>
      <c r="CH116" s="271"/>
      <c r="CI116" s="272"/>
      <c r="CJ116" s="271"/>
      <c r="CK116" s="272"/>
      <c r="CL116" s="271"/>
      <c r="CM116" s="272"/>
      <c r="CN116" s="69"/>
      <c r="CO116" s="70"/>
      <c r="CP116" s="71"/>
      <c r="CQ116" s="69"/>
      <c r="CR116" s="70"/>
      <c r="CS116" s="72"/>
      <c r="CT116" s="73"/>
      <c r="CU116" s="70"/>
      <c r="CV116" s="71"/>
      <c r="CW116" s="69"/>
      <c r="CX116" s="70"/>
      <c r="CY116" s="72"/>
      <c r="CZ116" s="73"/>
      <c r="DA116" s="70"/>
      <c r="DB116" s="72"/>
      <c r="DC116" s="74"/>
    </row>
    <row r="117" spans="1:107" ht="16.5" hidden="1" thickTop="1" thickBot="1" x14ac:dyDescent="0.3">
      <c r="A117" s="210"/>
      <c r="B117" s="25" t="s">
        <v>74</v>
      </c>
      <c r="C117" s="26">
        <v>2019</v>
      </c>
      <c r="D117" s="52"/>
      <c r="E117" s="53"/>
      <c r="F117" s="52"/>
      <c r="G117" s="53"/>
      <c r="H117" s="52"/>
      <c r="I117" s="53"/>
      <c r="J117" s="52"/>
      <c r="K117" s="53"/>
      <c r="L117" s="52"/>
      <c r="M117" s="53"/>
      <c r="N117" s="52"/>
      <c r="O117" s="53"/>
      <c r="P117" s="52"/>
      <c r="Q117" s="53"/>
      <c r="R117" s="52"/>
      <c r="S117" s="53"/>
      <c r="T117" s="52"/>
      <c r="U117" s="53"/>
      <c r="V117" s="52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5"/>
      <c r="AH117" s="55"/>
      <c r="AI117" s="55"/>
      <c r="AJ117" s="54"/>
      <c r="AK117" s="54"/>
      <c r="AL117" s="53"/>
      <c r="AM117" s="53"/>
      <c r="AN117" s="53"/>
      <c r="AO117" s="53"/>
      <c r="AP117" s="56"/>
      <c r="AQ117" s="55"/>
      <c r="AR117" s="57"/>
      <c r="AS117" s="58"/>
      <c r="AT117" s="59"/>
      <c r="AU117" s="60"/>
      <c r="AV117" s="58"/>
      <c r="AW117" s="59"/>
      <c r="AX117" s="60"/>
      <c r="AY117" s="58"/>
      <c r="AZ117" s="59"/>
      <c r="BA117" s="60"/>
      <c r="BB117" s="58"/>
      <c r="BC117" s="59"/>
      <c r="BD117" s="60"/>
      <c r="BE117" s="58"/>
      <c r="BF117" s="59"/>
      <c r="BG117" s="60"/>
      <c r="BH117" s="61"/>
      <c r="BI117" s="62"/>
      <c r="BJ117" s="63"/>
      <c r="BK117" s="54"/>
      <c r="BL117" s="56"/>
      <c r="BM117" s="62"/>
      <c r="BN117" s="63"/>
      <c r="BO117" s="54"/>
      <c r="BP117" s="56"/>
      <c r="BQ117" s="62"/>
      <c r="BR117" s="57"/>
      <c r="BS117" s="64"/>
      <c r="BT117" s="65"/>
      <c r="BU117" s="66"/>
      <c r="BV117" s="67"/>
      <c r="BW117" s="64"/>
      <c r="BX117" s="65"/>
      <c r="BY117" s="66"/>
      <c r="BZ117" s="67"/>
      <c r="CA117" s="64"/>
      <c r="CB117" s="65"/>
      <c r="CC117" s="68"/>
      <c r="CD117" s="271"/>
      <c r="CE117" s="272"/>
      <c r="CF117" s="271"/>
      <c r="CG117" s="272"/>
      <c r="CH117" s="271"/>
      <c r="CI117" s="272"/>
      <c r="CJ117" s="271"/>
      <c r="CK117" s="272"/>
      <c r="CL117" s="271"/>
      <c r="CM117" s="272"/>
      <c r="CN117" s="69"/>
      <c r="CO117" s="70"/>
      <c r="CP117" s="71"/>
      <c r="CQ117" s="69"/>
      <c r="CR117" s="70"/>
      <c r="CS117" s="72"/>
      <c r="CT117" s="73"/>
      <c r="CU117" s="70"/>
      <c r="CV117" s="71"/>
      <c r="CW117" s="69"/>
      <c r="CX117" s="70"/>
      <c r="CY117" s="72"/>
      <c r="CZ117" s="73"/>
      <c r="DA117" s="70"/>
      <c r="DB117" s="72"/>
      <c r="DC117" s="74"/>
    </row>
    <row r="118" spans="1:107" ht="16.5" hidden="1" thickTop="1" thickBot="1" x14ac:dyDescent="0.3">
      <c r="A118" s="210"/>
      <c r="B118" s="25" t="s">
        <v>74</v>
      </c>
      <c r="C118" s="26">
        <v>2019</v>
      </c>
      <c r="D118" s="52"/>
      <c r="E118" s="53"/>
      <c r="F118" s="52"/>
      <c r="G118" s="53"/>
      <c r="H118" s="52"/>
      <c r="I118" s="53"/>
      <c r="J118" s="52"/>
      <c r="K118" s="53"/>
      <c r="L118" s="52"/>
      <c r="M118" s="53"/>
      <c r="N118" s="52"/>
      <c r="O118" s="53"/>
      <c r="P118" s="52"/>
      <c r="Q118" s="53"/>
      <c r="R118" s="52"/>
      <c r="S118" s="53"/>
      <c r="T118" s="52"/>
      <c r="U118" s="53"/>
      <c r="V118" s="52"/>
      <c r="W118" s="54"/>
      <c r="X118" s="54"/>
      <c r="Y118" s="54"/>
      <c r="Z118" s="54"/>
      <c r="AA118" s="54"/>
      <c r="AB118" s="54"/>
      <c r="AC118" s="54"/>
      <c r="AD118" s="54"/>
      <c r="AE118" s="54"/>
      <c r="AF118" s="54"/>
      <c r="AG118" s="55"/>
      <c r="AH118" s="55"/>
      <c r="AI118" s="55"/>
      <c r="AJ118" s="54"/>
      <c r="AK118" s="54"/>
      <c r="AL118" s="53"/>
      <c r="AM118" s="53"/>
      <c r="AN118" s="53"/>
      <c r="AO118" s="53"/>
      <c r="AP118" s="56"/>
      <c r="AQ118" s="55"/>
      <c r="AR118" s="57"/>
      <c r="AS118" s="58"/>
      <c r="AT118" s="59"/>
      <c r="AU118" s="60"/>
      <c r="AV118" s="58"/>
      <c r="AW118" s="59"/>
      <c r="AX118" s="60"/>
      <c r="AY118" s="58"/>
      <c r="AZ118" s="59"/>
      <c r="BA118" s="60"/>
      <c r="BB118" s="58"/>
      <c r="BC118" s="59"/>
      <c r="BD118" s="60"/>
      <c r="BE118" s="58"/>
      <c r="BF118" s="59"/>
      <c r="BG118" s="60"/>
      <c r="BH118" s="61"/>
      <c r="BI118" s="62"/>
      <c r="BJ118" s="63"/>
      <c r="BK118" s="54"/>
      <c r="BL118" s="56"/>
      <c r="BM118" s="62"/>
      <c r="BN118" s="63"/>
      <c r="BO118" s="54"/>
      <c r="BP118" s="56"/>
      <c r="BQ118" s="62"/>
      <c r="BR118" s="57"/>
      <c r="BS118" s="64"/>
      <c r="BT118" s="65"/>
      <c r="BU118" s="66"/>
      <c r="BV118" s="67"/>
      <c r="BW118" s="64"/>
      <c r="BX118" s="65"/>
      <c r="BY118" s="66"/>
      <c r="BZ118" s="67"/>
      <c r="CA118" s="64"/>
      <c r="CB118" s="65"/>
      <c r="CC118" s="68"/>
      <c r="CD118" s="271"/>
      <c r="CE118" s="272"/>
      <c r="CF118" s="271"/>
      <c r="CG118" s="272"/>
      <c r="CH118" s="271"/>
      <c r="CI118" s="272"/>
      <c r="CJ118" s="271"/>
      <c r="CK118" s="272"/>
      <c r="CL118" s="271"/>
      <c r="CM118" s="272"/>
      <c r="CN118" s="69"/>
      <c r="CO118" s="70"/>
      <c r="CP118" s="71"/>
      <c r="CQ118" s="69"/>
      <c r="CR118" s="70"/>
      <c r="CS118" s="72"/>
      <c r="CT118" s="73"/>
      <c r="CU118" s="70"/>
      <c r="CV118" s="71"/>
      <c r="CW118" s="69"/>
      <c r="CX118" s="70"/>
      <c r="CY118" s="72"/>
      <c r="CZ118" s="73"/>
      <c r="DA118" s="70"/>
      <c r="DB118" s="72"/>
      <c r="DC118" s="74"/>
    </row>
    <row r="119" spans="1:107" ht="16.5" hidden="1" thickTop="1" thickBot="1" x14ac:dyDescent="0.3">
      <c r="A119" s="210"/>
      <c r="B119" s="25" t="s">
        <v>74</v>
      </c>
      <c r="C119" s="26">
        <v>2019</v>
      </c>
      <c r="D119" s="52"/>
      <c r="E119" s="53"/>
      <c r="F119" s="52"/>
      <c r="G119" s="53"/>
      <c r="H119" s="52"/>
      <c r="I119" s="53"/>
      <c r="J119" s="52"/>
      <c r="K119" s="53"/>
      <c r="L119" s="52"/>
      <c r="M119" s="53"/>
      <c r="N119" s="52"/>
      <c r="O119" s="53"/>
      <c r="P119" s="52"/>
      <c r="Q119" s="53"/>
      <c r="R119" s="52"/>
      <c r="S119" s="53"/>
      <c r="T119" s="52"/>
      <c r="U119" s="53"/>
      <c r="V119" s="52"/>
      <c r="W119" s="54"/>
      <c r="X119" s="54"/>
      <c r="Y119" s="54"/>
      <c r="Z119" s="54"/>
      <c r="AA119" s="54"/>
      <c r="AB119" s="54"/>
      <c r="AC119" s="54"/>
      <c r="AD119" s="54"/>
      <c r="AE119" s="54"/>
      <c r="AF119" s="54"/>
      <c r="AG119" s="55"/>
      <c r="AH119" s="55"/>
      <c r="AI119" s="55"/>
      <c r="AJ119" s="54"/>
      <c r="AK119" s="54"/>
      <c r="AL119" s="53"/>
      <c r="AM119" s="53"/>
      <c r="AN119" s="53"/>
      <c r="AO119" s="53"/>
      <c r="AP119" s="56"/>
      <c r="AQ119" s="55"/>
      <c r="AR119" s="57"/>
      <c r="AS119" s="58"/>
      <c r="AT119" s="59"/>
      <c r="AU119" s="60"/>
      <c r="AV119" s="58"/>
      <c r="AW119" s="59"/>
      <c r="AX119" s="60"/>
      <c r="AY119" s="58"/>
      <c r="AZ119" s="59"/>
      <c r="BA119" s="60"/>
      <c r="BB119" s="58"/>
      <c r="BC119" s="59"/>
      <c r="BD119" s="60"/>
      <c r="BE119" s="58"/>
      <c r="BF119" s="59"/>
      <c r="BG119" s="60"/>
      <c r="BH119" s="61"/>
      <c r="BI119" s="62"/>
      <c r="BJ119" s="63"/>
      <c r="BK119" s="54"/>
      <c r="BL119" s="56"/>
      <c r="BM119" s="62"/>
      <c r="BN119" s="63"/>
      <c r="BO119" s="54"/>
      <c r="BP119" s="56"/>
      <c r="BQ119" s="62"/>
      <c r="BR119" s="57"/>
      <c r="BS119" s="64"/>
      <c r="BT119" s="65"/>
      <c r="BU119" s="66"/>
      <c r="BV119" s="67"/>
      <c r="BW119" s="64"/>
      <c r="BX119" s="65"/>
      <c r="BY119" s="66"/>
      <c r="BZ119" s="67"/>
      <c r="CA119" s="64"/>
      <c r="CB119" s="65"/>
      <c r="CC119" s="68"/>
      <c r="CD119" s="271"/>
      <c r="CE119" s="272"/>
      <c r="CF119" s="271"/>
      <c r="CG119" s="272"/>
      <c r="CH119" s="271"/>
      <c r="CI119" s="272"/>
      <c r="CJ119" s="271"/>
      <c r="CK119" s="272"/>
      <c r="CL119" s="271"/>
      <c r="CM119" s="272"/>
      <c r="CN119" s="69"/>
      <c r="CO119" s="70"/>
      <c r="CP119" s="71"/>
      <c r="CQ119" s="69"/>
      <c r="CR119" s="70"/>
      <c r="CS119" s="72"/>
      <c r="CT119" s="73"/>
      <c r="CU119" s="70"/>
      <c r="CV119" s="71"/>
      <c r="CW119" s="69"/>
      <c r="CX119" s="70"/>
      <c r="CY119" s="72"/>
      <c r="CZ119" s="73"/>
      <c r="DA119" s="70"/>
      <c r="DB119" s="72"/>
      <c r="DC119" s="74"/>
    </row>
    <row r="120" spans="1:107" ht="16.5" hidden="1" thickTop="1" thickBot="1" x14ac:dyDescent="0.3">
      <c r="A120" s="210"/>
      <c r="B120" s="25" t="s">
        <v>74</v>
      </c>
      <c r="C120" s="26">
        <v>2019</v>
      </c>
      <c r="D120" s="52"/>
      <c r="E120" s="53"/>
      <c r="F120" s="52"/>
      <c r="G120" s="53"/>
      <c r="H120" s="52"/>
      <c r="I120" s="53"/>
      <c r="J120" s="52"/>
      <c r="K120" s="53"/>
      <c r="L120" s="52"/>
      <c r="M120" s="53"/>
      <c r="N120" s="52"/>
      <c r="O120" s="53"/>
      <c r="P120" s="52"/>
      <c r="Q120" s="53"/>
      <c r="R120" s="52"/>
      <c r="S120" s="53"/>
      <c r="T120" s="52"/>
      <c r="U120" s="53"/>
      <c r="V120" s="52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5"/>
      <c r="AH120" s="55"/>
      <c r="AI120" s="55"/>
      <c r="AJ120" s="54"/>
      <c r="AK120" s="54"/>
      <c r="AL120" s="53"/>
      <c r="AM120" s="53"/>
      <c r="AN120" s="53"/>
      <c r="AO120" s="53"/>
      <c r="AP120" s="56"/>
      <c r="AQ120" s="55"/>
      <c r="AR120" s="57"/>
      <c r="AS120" s="58"/>
      <c r="AT120" s="59"/>
      <c r="AU120" s="60"/>
      <c r="AV120" s="58"/>
      <c r="AW120" s="59"/>
      <c r="AX120" s="60"/>
      <c r="AY120" s="58"/>
      <c r="AZ120" s="59"/>
      <c r="BA120" s="60"/>
      <c r="BB120" s="58"/>
      <c r="BC120" s="59"/>
      <c r="BD120" s="60"/>
      <c r="BE120" s="58"/>
      <c r="BF120" s="59"/>
      <c r="BG120" s="60"/>
      <c r="BH120" s="61"/>
      <c r="BI120" s="62"/>
      <c r="BJ120" s="63"/>
      <c r="BK120" s="54"/>
      <c r="BL120" s="56"/>
      <c r="BM120" s="62"/>
      <c r="BN120" s="63"/>
      <c r="BO120" s="54"/>
      <c r="BP120" s="56"/>
      <c r="BQ120" s="62"/>
      <c r="BR120" s="57"/>
      <c r="BS120" s="64"/>
      <c r="BT120" s="65"/>
      <c r="BU120" s="66"/>
      <c r="BV120" s="67"/>
      <c r="BW120" s="64"/>
      <c r="BX120" s="65"/>
      <c r="BY120" s="66"/>
      <c r="BZ120" s="67"/>
      <c r="CA120" s="64"/>
      <c r="CB120" s="65"/>
      <c r="CC120" s="68"/>
      <c r="CD120" s="271"/>
      <c r="CE120" s="272"/>
      <c r="CF120" s="271"/>
      <c r="CG120" s="272"/>
      <c r="CH120" s="271"/>
      <c r="CI120" s="272"/>
      <c r="CJ120" s="271"/>
      <c r="CK120" s="272"/>
      <c r="CL120" s="271"/>
      <c r="CM120" s="272"/>
      <c r="CN120" s="69"/>
      <c r="CO120" s="70"/>
      <c r="CP120" s="71"/>
      <c r="CQ120" s="69"/>
      <c r="CR120" s="70"/>
      <c r="CS120" s="72"/>
      <c r="CT120" s="73"/>
      <c r="CU120" s="70"/>
      <c r="CV120" s="71"/>
      <c r="CW120" s="69"/>
      <c r="CX120" s="70"/>
      <c r="CY120" s="72"/>
      <c r="CZ120" s="73"/>
      <c r="DA120" s="70"/>
      <c r="DB120" s="72"/>
      <c r="DC120" s="74"/>
    </row>
    <row r="121" spans="1:107" ht="16.5" hidden="1" thickTop="1" thickBot="1" x14ac:dyDescent="0.3">
      <c r="A121" s="210"/>
      <c r="B121" s="25" t="s">
        <v>74</v>
      </c>
      <c r="C121" s="26">
        <v>2019</v>
      </c>
      <c r="D121" s="52"/>
      <c r="E121" s="53"/>
      <c r="F121" s="52"/>
      <c r="G121" s="53"/>
      <c r="H121" s="52"/>
      <c r="I121" s="53"/>
      <c r="J121" s="52"/>
      <c r="K121" s="53"/>
      <c r="L121" s="52"/>
      <c r="M121" s="53"/>
      <c r="N121" s="52"/>
      <c r="O121" s="53"/>
      <c r="P121" s="52"/>
      <c r="Q121" s="53"/>
      <c r="R121" s="52"/>
      <c r="S121" s="53"/>
      <c r="T121" s="52"/>
      <c r="U121" s="53"/>
      <c r="V121" s="52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5"/>
      <c r="AH121" s="55"/>
      <c r="AI121" s="55"/>
      <c r="AJ121" s="54"/>
      <c r="AK121" s="54"/>
      <c r="AL121" s="53"/>
      <c r="AM121" s="53"/>
      <c r="AN121" s="53"/>
      <c r="AO121" s="53"/>
      <c r="AP121" s="56"/>
      <c r="AQ121" s="55"/>
      <c r="AR121" s="57"/>
      <c r="AS121" s="58"/>
      <c r="AT121" s="59"/>
      <c r="AU121" s="60"/>
      <c r="AV121" s="58"/>
      <c r="AW121" s="59"/>
      <c r="AX121" s="60"/>
      <c r="AY121" s="58"/>
      <c r="AZ121" s="59"/>
      <c r="BA121" s="60"/>
      <c r="BB121" s="58"/>
      <c r="BC121" s="59"/>
      <c r="BD121" s="60"/>
      <c r="BE121" s="58"/>
      <c r="BF121" s="59"/>
      <c r="BG121" s="60"/>
      <c r="BH121" s="61"/>
      <c r="BI121" s="62"/>
      <c r="BJ121" s="63"/>
      <c r="BK121" s="54"/>
      <c r="BL121" s="56"/>
      <c r="BM121" s="62"/>
      <c r="BN121" s="63"/>
      <c r="BO121" s="54"/>
      <c r="BP121" s="56"/>
      <c r="BQ121" s="62"/>
      <c r="BR121" s="57"/>
      <c r="BS121" s="64"/>
      <c r="BT121" s="65"/>
      <c r="BU121" s="66"/>
      <c r="BV121" s="67"/>
      <c r="BW121" s="64"/>
      <c r="BX121" s="65"/>
      <c r="BY121" s="66"/>
      <c r="BZ121" s="67"/>
      <c r="CA121" s="64"/>
      <c r="CB121" s="65"/>
      <c r="CC121" s="68"/>
      <c r="CD121" s="271"/>
      <c r="CE121" s="272"/>
      <c r="CF121" s="271"/>
      <c r="CG121" s="272"/>
      <c r="CH121" s="271"/>
      <c r="CI121" s="272"/>
      <c r="CJ121" s="271"/>
      <c r="CK121" s="272"/>
      <c r="CL121" s="271"/>
      <c r="CM121" s="272"/>
      <c r="CN121" s="69"/>
      <c r="CO121" s="70"/>
      <c r="CP121" s="71"/>
      <c r="CQ121" s="69"/>
      <c r="CR121" s="70"/>
      <c r="CS121" s="72"/>
      <c r="CT121" s="73"/>
      <c r="CU121" s="70"/>
      <c r="CV121" s="71"/>
      <c r="CW121" s="69"/>
      <c r="CX121" s="70"/>
      <c r="CY121" s="72"/>
      <c r="CZ121" s="73"/>
      <c r="DA121" s="70"/>
      <c r="DB121" s="72"/>
      <c r="DC121" s="74"/>
    </row>
    <row r="122" spans="1:107" ht="16.5" hidden="1" thickTop="1" thickBot="1" x14ac:dyDescent="0.3">
      <c r="A122" s="210"/>
      <c r="B122" s="25" t="s">
        <v>74</v>
      </c>
      <c r="C122" s="26">
        <v>2019</v>
      </c>
      <c r="D122" s="52"/>
      <c r="E122" s="53"/>
      <c r="F122" s="52"/>
      <c r="G122" s="53"/>
      <c r="H122" s="52"/>
      <c r="I122" s="53"/>
      <c r="J122" s="52"/>
      <c r="K122" s="53"/>
      <c r="L122" s="52"/>
      <c r="M122" s="53"/>
      <c r="N122" s="52"/>
      <c r="O122" s="53"/>
      <c r="P122" s="52"/>
      <c r="Q122" s="53"/>
      <c r="R122" s="52"/>
      <c r="S122" s="53"/>
      <c r="T122" s="52"/>
      <c r="U122" s="53"/>
      <c r="V122" s="52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5"/>
      <c r="AH122" s="55"/>
      <c r="AI122" s="55"/>
      <c r="AJ122" s="54"/>
      <c r="AK122" s="54"/>
      <c r="AL122" s="53"/>
      <c r="AM122" s="53"/>
      <c r="AN122" s="53"/>
      <c r="AO122" s="53"/>
      <c r="AP122" s="56"/>
      <c r="AQ122" s="55"/>
      <c r="AR122" s="57"/>
      <c r="AS122" s="58"/>
      <c r="AT122" s="59"/>
      <c r="AU122" s="60"/>
      <c r="AV122" s="58"/>
      <c r="AW122" s="59"/>
      <c r="AX122" s="60"/>
      <c r="AY122" s="58"/>
      <c r="AZ122" s="59"/>
      <c r="BA122" s="60"/>
      <c r="BB122" s="58"/>
      <c r="BC122" s="59"/>
      <c r="BD122" s="60"/>
      <c r="BE122" s="58"/>
      <c r="BF122" s="59"/>
      <c r="BG122" s="60"/>
      <c r="BH122" s="61"/>
      <c r="BI122" s="62"/>
      <c r="BJ122" s="63"/>
      <c r="BK122" s="54"/>
      <c r="BL122" s="56"/>
      <c r="BM122" s="62"/>
      <c r="BN122" s="63"/>
      <c r="BO122" s="54"/>
      <c r="BP122" s="56"/>
      <c r="BQ122" s="62"/>
      <c r="BR122" s="57"/>
      <c r="BS122" s="64"/>
      <c r="BT122" s="65"/>
      <c r="BU122" s="66"/>
      <c r="BV122" s="67"/>
      <c r="BW122" s="64"/>
      <c r="BX122" s="65"/>
      <c r="BY122" s="66"/>
      <c r="BZ122" s="67"/>
      <c r="CA122" s="64"/>
      <c r="CB122" s="65"/>
      <c r="CC122" s="68"/>
      <c r="CD122" s="271"/>
      <c r="CE122" s="272"/>
      <c r="CF122" s="271"/>
      <c r="CG122" s="272"/>
      <c r="CH122" s="271"/>
      <c r="CI122" s="272"/>
      <c r="CJ122" s="271"/>
      <c r="CK122" s="272"/>
      <c r="CL122" s="271"/>
      <c r="CM122" s="272"/>
      <c r="CN122" s="69"/>
      <c r="CO122" s="70"/>
      <c r="CP122" s="71"/>
      <c r="CQ122" s="69"/>
      <c r="CR122" s="70"/>
      <c r="CS122" s="72"/>
      <c r="CT122" s="73"/>
      <c r="CU122" s="70"/>
      <c r="CV122" s="71"/>
      <c r="CW122" s="69"/>
      <c r="CX122" s="70"/>
      <c r="CY122" s="72"/>
      <c r="CZ122" s="73"/>
      <c r="DA122" s="70"/>
      <c r="DB122" s="72"/>
      <c r="DC122" s="74"/>
    </row>
    <row r="123" spans="1:107" ht="16.5" hidden="1" thickTop="1" thickBot="1" x14ac:dyDescent="0.3">
      <c r="A123" s="210"/>
      <c r="B123" s="25" t="s">
        <v>74</v>
      </c>
      <c r="C123" s="26">
        <v>2019</v>
      </c>
      <c r="D123" s="52"/>
      <c r="E123" s="53"/>
      <c r="F123" s="52"/>
      <c r="G123" s="53"/>
      <c r="H123" s="52"/>
      <c r="I123" s="53"/>
      <c r="J123" s="52"/>
      <c r="K123" s="53"/>
      <c r="L123" s="52"/>
      <c r="M123" s="53"/>
      <c r="N123" s="52"/>
      <c r="O123" s="53"/>
      <c r="P123" s="52"/>
      <c r="Q123" s="53"/>
      <c r="R123" s="52"/>
      <c r="S123" s="53"/>
      <c r="T123" s="52"/>
      <c r="U123" s="53"/>
      <c r="V123" s="52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5"/>
      <c r="AH123" s="55"/>
      <c r="AI123" s="55"/>
      <c r="AJ123" s="54"/>
      <c r="AK123" s="54"/>
      <c r="AL123" s="53"/>
      <c r="AM123" s="53"/>
      <c r="AN123" s="53"/>
      <c r="AO123" s="53"/>
      <c r="AP123" s="56"/>
      <c r="AQ123" s="55"/>
      <c r="AR123" s="57"/>
      <c r="AS123" s="58"/>
      <c r="AT123" s="59"/>
      <c r="AU123" s="60"/>
      <c r="AV123" s="58"/>
      <c r="AW123" s="59"/>
      <c r="AX123" s="60"/>
      <c r="AY123" s="58"/>
      <c r="AZ123" s="59"/>
      <c r="BA123" s="60"/>
      <c r="BB123" s="58"/>
      <c r="BC123" s="59"/>
      <c r="BD123" s="60"/>
      <c r="BE123" s="58"/>
      <c r="BF123" s="59"/>
      <c r="BG123" s="60"/>
      <c r="BH123" s="61"/>
      <c r="BI123" s="62"/>
      <c r="BJ123" s="63"/>
      <c r="BK123" s="54"/>
      <c r="BL123" s="56"/>
      <c r="BM123" s="62"/>
      <c r="BN123" s="63"/>
      <c r="BO123" s="54"/>
      <c r="BP123" s="56"/>
      <c r="BQ123" s="62"/>
      <c r="BR123" s="57"/>
      <c r="BS123" s="64"/>
      <c r="BT123" s="65"/>
      <c r="BU123" s="66"/>
      <c r="BV123" s="67"/>
      <c r="BW123" s="64"/>
      <c r="BX123" s="65"/>
      <c r="BY123" s="66"/>
      <c r="BZ123" s="67"/>
      <c r="CA123" s="64"/>
      <c r="CB123" s="65"/>
      <c r="CC123" s="68"/>
      <c r="CD123" s="271"/>
      <c r="CE123" s="272"/>
      <c r="CF123" s="271"/>
      <c r="CG123" s="272"/>
      <c r="CH123" s="271"/>
      <c r="CI123" s="272"/>
      <c r="CJ123" s="271"/>
      <c r="CK123" s="272"/>
      <c r="CL123" s="271"/>
      <c r="CM123" s="272"/>
      <c r="CN123" s="69"/>
      <c r="CO123" s="70"/>
      <c r="CP123" s="71"/>
      <c r="CQ123" s="69"/>
      <c r="CR123" s="70"/>
      <c r="CS123" s="72"/>
      <c r="CT123" s="73"/>
      <c r="CU123" s="70"/>
      <c r="CV123" s="71"/>
      <c r="CW123" s="69"/>
      <c r="CX123" s="70"/>
      <c r="CY123" s="72"/>
      <c r="CZ123" s="73"/>
      <c r="DA123" s="70"/>
      <c r="DB123" s="72"/>
      <c r="DC123" s="74"/>
    </row>
    <row r="124" spans="1:107" ht="16.5" hidden="1" thickTop="1" thickBot="1" x14ac:dyDescent="0.3">
      <c r="A124" s="210"/>
      <c r="B124" s="25" t="s">
        <v>74</v>
      </c>
      <c r="C124" s="26">
        <v>2019</v>
      </c>
      <c r="D124" s="52"/>
      <c r="E124" s="53"/>
      <c r="F124" s="52"/>
      <c r="G124" s="53"/>
      <c r="H124" s="52"/>
      <c r="I124" s="53"/>
      <c r="J124" s="52"/>
      <c r="K124" s="53"/>
      <c r="L124" s="52"/>
      <c r="M124" s="53"/>
      <c r="N124" s="52"/>
      <c r="O124" s="53"/>
      <c r="P124" s="52"/>
      <c r="Q124" s="53"/>
      <c r="R124" s="52"/>
      <c r="S124" s="53"/>
      <c r="T124" s="52"/>
      <c r="U124" s="53"/>
      <c r="V124" s="52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5"/>
      <c r="AH124" s="55"/>
      <c r="AI124" s="55"/>
      <c r="AJ124" s="54"/>
      <c r="AK124" s="54"/>
      <c r="AL124" s="53"/>
      <c r="AM124" s="53"/>
      <c r="AN124" s="53"/>
      <c r="AO124" s="53"/>
      <c r="AP124" s="56"/>
      <c r="AQ124" s="55"/>
      <c r="AR124" s="57"/>
      <c r="AS124" s="58"/>
      <c r="AT124" s="59"/>
      <c r="AU124" s="60"/>
      <c r="AV124" s="58"/>
      <c r="AW124" s="59"/>
      <c r="AX124" s="60"/>
      <c r="AY124" s="58"/>
      <c r="AZ124" s="59"/>
      <c r="BA124" s="60"/>
      <c r="BB124" s="58"/>
      <c r="BC124" s="59"/>
      <c r="BD124" s="60"/>
      <c r="BE124" s="58"/>
      <c r="BF124" s="59"/>
      <c r="BG124" s="60"/>
      <c r="BH124" s="61"/>
      <c r="BI124" s="62"/>
      <c r="BJ124" s="63"/>
      <c r="BK124" s="54"/>
      <c r="BL124" s="56"/>
      <c r="BM124" s="62"/>
      <c r="BN124" s="63"/>
      <c r="BO124" s="54"/>
      <c r="BP124" s="56"/>
      <c r="BQ124" s="62"/>
      <c r="BR124" s="57"/>
      <c r="BS124" s="64"/>
      <c r="BT124" s="65"/>
      <c r="BU124" s="66"/>
      <c r="BV124" s="67"/>
      <c r="BW124" s="64"/>
      <c r="BX124" s="65"/>
      <c r="BY124" s="66"/>
      <c r="BZ124" s="67"/>
      <c r="CA124" s="64"/>
      <c r="CB124" s="65"/>
      <c r="CC124" s="68"/>
      <c r="CD124" s="271"/>
      <c r="CE124" s="272"/>
      <c r="CF124" s="271"/>
      <c r="CG124" s="272"/>
      <c r="CH124" s="271"/>
      <c r="CI124" s="272"/>
      <c r="CJ124" s="271"/>
      <c r="CK124" s="272"/>
      <c r="CL124" s="271"/>
      <c r="CM124" s="272"/>
      <c r="CN124" s="69"/>
      <c r="CO124" s="70"/>
      <c r="CP124" s="71"/>
      <c r="CQ124" s="69"/>
      <c r="CR124" s="70"/>
      <c r="CS124" s="72"/>
      <c r="CT124" s="73"/>
      <c r="CU124" s="70"/>
      <c r="CV124" s="71"/>
      <c r="CW124" s="69"/>
      <c r="CX124" s="70"/>
      <c r="CY124" s="72"/>
      <c r="CZ124" s="73"/>
      <c r="DA124" s="70"/>
      <c r="DB124" s="72"/>
      <c r="DC124" s="74"/>
    </row>
    <row r="125" spans="1:107" ht="16.5" hidden="1" thickTop="1" thickBot="1" x14ac:dyDescent="0.3">
      <c r="A125" s="210"/>
      <c r="B125" s="25" t="s">
        <v>74</v>
      </c>
      <c r="C125" s="26">
        <v>2019</v>
      </c>
      <c r="D125" s="52"/>
      <c r="E125" s="53"/>
      <c r="F125" s="52"/>
      <c r="G125" s="53"/>
      <c r="H125" s="52"/>
      <c r="I125" s="53"/>
      <c r="J125" s="52"/>
      <c r="K125" s="53"/>
      <c r="L125" s="52"/>
      <c r="M125" s="53"/>
      <c r="N125" s="52"/>
      <c r="O125" s="53"/>
      <c r="P125" s="52"/>
      <c r="Q125" s="53"/>
      <c r="R125" s="52"/>
      <c r="S125" s="53"/>
      <c r="T125" s="52"/>
      <c r="U125" s="53"/>
      <c r="V125" s="52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5"/>
      <c r="AH125" s="55"/>
      <c r="AI125" s="55"/>
      <c r="AJ125" s="54"/>
      <c r="AK125" s="54"/>
      <c r="AL125" s="53"/>
      <c r="AM125" s="53"/>
      <c r="AN125" s="53"/>
      <c r="AO125" s="53"/>
      <c r="AP125" s="56"/>
      <c r="AQ125" s="55"/>
      <c r="AR125" s="57"/>
      <c r="AS125" s="58"/>
      <c r="AT125" s="59"/>
      <c r="AU125" s="60"/>
      <c r="AV125" s="58"/>
      <c r="AW125" s="59"/>
      <c r="AX125" s="60"/>
      <c r="AY125" s="58"/>
      <c r="AZ125" s="59"/>
      <c r="BA125" s="60"/>
      <c r="BB125" s="58"/>
      <c r="BC125" s="59"/>
      <c r="BD125" s="60"/>
      <c r="BE125" s="58"/>
      <c r="BF125" s="59"/>
      <c r="BG125" s="60"/>
      <c r="BH125" s="61"/>
      <c r="BI125" s="62"/>
      <c r="BJ125" s="63"/>
      <c r="BK125" s="54"/>
      <c r="BL125" s="56"/>
      <c r="BM125" s="62"/>
      <c r="BN125" s="63"/>
      <c r="BO125" s="54"/>
      <c r="BP125" s="56"/>
      <c r="BQ125" s="62"/>
      <c r="BR125" s="57"/>
      <c r="BS125" s="64"/>
      <c r="BT125" s="65"/>
      <c r="BU125" s="66"/>
      <c r="BV125" s="67"/>
      <c r="BW125" s="64"/>
      <c r="BX125" s="65"/>
      <c r="BY125" s="66"/>
      <c r="BZ125" s="67"/>
      <c r="CA125" s="64"/>
      <c r="CB125" s="65"/>
      <c r="CC125" s="68"/>
      <c r="CD125" s="271"/>
      <c r="CE125" s="272"/>
      <c r="CF125" s="271"/>
      <c r="CG125" s="272"/>
      <c r="CH125" s="271"/>
      <c r="CI125" s="272"/>
      <c r="CJ125" s="271"/>
      <c r="CK125" s="272"/>
      <c r="CL125" s="271"/>
      <c r="CM125" s="272"/>
      <c r="CN125" s="69"/>
      <c r="CO125" s="70"/>
      <c r="CP125" s="71"/>
      <c r="CQ125" s="69"/>
      <c r="CR125" s="70"/>
      <c r="CS125" s="72"/>
      <c r="CT125" s="73"/>
      <c r="CU125" s="70"/>
      <c r="CV125" s="71"/>
      <c r="CW125" s="69"/>
      <c r="CX125" s="70"/>
      <c r="CY125" s="72"/>
      <c r="CZ125" s="73"/>
      <c r="DA125" s="70"/>
      <c r="DB125" s="72"/>
      <c r="DC125" s="74"/>
    </row>
    <row r="126" spans="1:107" ht="16.5" hidden="1" thickTop="1" thickBot="1" x14ac:dyDescent="0.3">
      <c r="A126" s="210"/>
      <c r="B126" s="25" t="s">
        <v>74</v>
      </c>
      <c r="C126" s="26">
        <v>2019</v>
      </c>
      <c r="D126" s="52"/>
      <c r="E126" s="53"/>
      <c r="F126" s="52"/>
      <c r="G126" s="53"/>
      <c r="H126" s="52"/>
      <c r="I126" s="53"/>
      <c r="J126" s="52"/>
      <c r="K126" s="53"/>
      <c r="L126" s="52"/>
      <c r="M126" s="53"/>
      <c r="N126" s="52"/>
      <c r="O126" s="53"/>
      <c r="P126" s="52"/>
      <c r="Q126" s="53"/>
      <c r="R126" s="52"/>
      <c r="S126" s="53"/>
      <c r="T126" s="52"/>
      <c r="U126" s="53"/>
      <c r="V126" s="52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5"/>
      <c r="AH126" s="55"/>
      <c r="AI126" s="55"/>
      <c r="AJ126" s="54"/>
      <c r="AK126" s="54"/>
      <c r="AL126" s="53"/>
      <c r="AM126" s="53"/>
      <c r="AN126" s="53"/>
      <c r="AO126" s="53"/>
      <c r="AP126" s="56"/>
      <c r="AQ126" s="55"/>
      <c r="AR126" s="57"/>
      <c r="AS126" s="58"/>
      <c r="AT126" s="59"/>
      <c r="AU126" s="60"/>
      <c r="AV126" s="58"/>
      <c r="AW126" s="59"/>
      <c r="AX126" s="60"/>
      <c r="AY126" s="58"/>
      <c r="AZ126" s="59"/>
      <c r="BA126" s="60"/>
      <c r="BB126" s="58"/>
      <c r="BC126" s="59"/>
      <c r="BD126" s="60"/>
      <c r="BE126" s="58"/>
      <c r="BF126" s="59"/>
      <c r="BG126" s="60"/>
      <c r="BH126" s="61"/>
      <c r="BI126" s="62"/>
      <c r="BJ126" s="63"/>
      <c r="BK126" s="54"/>
      <c r="BL126" s="56"/>
      <c r="BM126" s="62"/>
      <c r="BN126" s="63"/>
      <c r="BO126" s="54"/>
      <c r="BP126" s="56"/>
      <c r="BQ126" s="62"/>
      <c r="BR126" s="57"/>
      <c r="BS126" s="64"/>
      <c r="BT126" s="65"/>
      <c r="BU126" s="66"/>
      <c r="BV126" s="67"/>
      <c r="BW126" s="64"/>
      <c r="BX126" s="65"/>
      <c r="BY126" s="66"/>
      <c r="BZ126" s="67"/>
      <c r="CA126" s="64"/>
      <c r="CB126" s="65"/>
      <c r="CC126" s="68"/>
      <c r="CD126" s="271"/>
      <c r="CE126" s="272"/>
      <c r="CF126" s="271"/>
      <c r="CG126" s="272"/>
      <c r="CH126" s="271"/>
      <c r="CI126" s="272"/>
      <c r="CJ126" s="271"/>
      <c r="CK126" s="272"/>
      <c r="CL126" s="271"/>
      <c r="CM126" s="272"/>
      <c r="CN126" s="69"/>
      <c r="CO126" s="70"/>
      <c r="CP126" s="71"/>
      <c r="CQ126" s="69"/>
      <c r="CR126" s="70"/>
      <c r="CS126" s="72"/>
      <c r="CT126" s="73"/>
      <c r="CU126" s="70"/>
      <c r="CV126" s="71"/>
      <c r="CW126" s="69"/>
      <c r="CX126" s="70"/>
      <c r="CY126" s="72"/>
      <c r="CZ126" s="73"/>
      <c r="DA126" s="70"/>
      <c r="DB126" s="72"/>
      <c r="DC126" s="74"/>
    </row>
    <row r="127" spans="1:107" ht="16.5" hidden="1" thickTop="1" thickBot="1" x14ac:dyDescent="0.3">
      <c r="A127" s="210"/>
      <c r="B127" s="25" t="s">
        <v>74</v>
      </c>
      <c r="C127" s="26">
        <v>2019</v>
      </c>
      <c r="D127" s="52"/>
      <c r="E127" s="53"/>
      <c r="F127" s="52"/>
      <c r="G127" s="53"/>
      <c r="H127" s="52"/>
      <c r="I127" s="53"/>
      <c r="J127" s="52"/>
      <c r="K127" s="53"/>
      <c r="L127" s="52"/>
      <c r="M127" s="53"/>
      <c r="N127" s="52"/>
      <c r="O127" s="53"/>
      <c r="P127" s="52"/>
      <c r="Q127" s="53"/>
      <c r="R127" s="52"/>
      <c r="S127" s="53"/>
      <c r="T127" s="52"/>
      <c r="U127" s="53"/>
      <c r="V127" s="52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5"/>
      <c r="AH127" s="55"/>
      <c r="AI127" s="55"/>
      <c r="AJ127" s="54"/>
      <c r="AK127" s="54"/>
      <c r="AL127" s="53"/>
      <c r="AM127" s="53"/>
      <c r="AN127" s="53"/>
      <c r="AO127" s="53"/>
      <c r="AP127" s="56"/>
      <c r="AQ127" s="55"/>
      <c r="AR127" s="57"/>
      <c r="AS127" s="58"/>
      <c r="AT127" s="59"/>
      <c r="AU127" s="60"/>
      <c r="AV127" s="58"/>
      <c r="AW127" s="59"/>
      <c r="AX127" s="60"/>
      <c r="AY127" s="58"/>
      <c r="AZ127" s="59"/>
      <c r="BA127" s="60"/>
      <c r="BB127" s="58"/>
      <c r="BC127" s="59"/>
      <c r="BD127" s="60"/>
      <c r="BE127" s="58"/>
      <c r="BF127" s="59"/>
      <c r="BG127" s="60"/>
      <c r="BH127" s="61"/>
      <c r="BI127" s="62"/>
      <c r="BJ127" s="63"/>
      <c r="BK127" s="54"/>
      <c r="BL127" s="56"/>
      <c r="BM127" s="62"/>
      <c r="BN127" s="63"/>
      <c r="BO127" s="54"/>
      <c r="BP127" s="56"/>
      <c r="BQ127" s="62"/>
      <c r="BR127" s="57"/>
      <c r="BS127" s="64"/>
      <c r="BT127" s="65"/>
      <c r="BU127" s="66"/>
      <c r="BV127" s="67"/>
      <c r="BW127" s="64"/>
      <c r="BX127" s="65"/>
      <c r="BY127" s="66"/>
      <c r="BZ127" s="67"/>
      <c r="CA127" s="64"/>
      <c r="CB127" s="65"/>
      <c r="CC127" s="68"/>
      <c r="CD127" s="271"/>
      <c r="CE127" s="272"/>
      <c r="CF127" s="271"/>
      <c r="CG127" s="272"/>
      <c r="CH127" s="271"/>
      <c r="CI127" s="272"/>
      <c r="CJ127" s="271"/>
      <c r="CK127" s="272"/>
      <c r="CL127" s="271"/>
      <c r="CM127" s="272"/>
      <c r="CN127" s="69"/>
      <c r="CO127" s="70"/>
      <c r="CP127" s="71"/>
      <c r="CQ127" s="69"/>
      <c r="CR127" s="70"/>
      <c r="CS127" s="72"/>
      <c r="CT127" s="73"/>
      <c r="CU127" s="70"/>
      <c r="CV127" s="71"/>
      <c r="CW127" s="69"/>
      <c r="CX127" s="70"/>
      <c r="CY127" s="72"/>
      <c r="CZ127" s="73"/>
      <c r="DA127" s="70"/>
      <c r="DB127" s="72"/>
      <c r="DC127" s="74"/>
    </row>
    <row r="128" spans="1:107" ht="16.5" hidden="1" thickTop="1" thickBot="1" x14ac:dyDescent="0.3">
      <c r="A128" s="211"/>
      <c r="B128" s="25" t="s">
        <v>74</v>
      </c>
      <c r="C128" s="26">
        <v>2019</v>
      </c>
      <c r="D128" s="78"/>
      <c r="E128" s="79"/>
      <c r="F128" s="78"/>
      <c r="G128" s="79"/>
      <c r="H128" s="78"/>
      <c r="I128" s="79"/>
      <c r="J128" s="78"/>
      <c r="K128" s="79"/>
      <c r="L128" s="78"/>
      <c r="M128" s="79"/>
      <c r="N128" s="78"/>
      <c r="O128" s="79"/>
      <c r="P128" s="78"/>
      <c r="Q128" s="79"/>
      <c r="R128" s="78"/>
      <c r="S128" s="79"/>
      <c r="T128" s="78"/>
      <c r="U128" s="79"/>
      <c r="V128" s="78"/>
      <c r="W128" s="80"/>
      <c r="X128" s="80"/>
      <c r="Y128" s="80"/>
      <c r="Z128" s="80"/>
      <c r="AA128" s="80"/>
      <c r="AB128" s="80"/>
      <c r="AC128" s="80"/>
      <c r="AD128" s="80"/>
      <c r="AE128" s="80"/>
      <c r="AF128" s="80"/>
      <c r="AG128" s="81"/>
      <c r="AH128" s="81"/>
      <c r="AI128" s="81"/>
      <c r="AJ128" s="80"/>
      <c r="AK128" s="80"/>
      <c r="AL128" s="79"/>
      <c r="AM128" s="79"/>
      <c r="AN128" s="79"/>
      <c r="AO128" s="79"/>
      <c r="AP128" s="82"/>
      <c r="AQ128" s="81"/>
      <c r="AR128" s="83"/>
      <c r="AS128" s="84"/>
      <c r="AT128" s="85"/>
      <c r="AU128" s="86"/>
      <c r="AV128" s="84"/>
      <c r="AW128" s="85"/>
      <c r="AX128" s="86"/>
      <c r="AY128" s="84"/>
      <c r="AZ128" s="85"/>
      <c r="BA128" s="86"/>
      <c r="BB128" s="84"/>
      <c r="BC128" s="85"/>
      <c r="BD128" s="86"/>
      <c r="BE128" s="84"/>
      <c r="BF128" s="85"/>
      <c r="BG128" s="86"/>
      <c r="BH128" s="87"/>
      <c r="BI128" s="88"/>
      <c r="BJ128" s="89"/>
      <c r="BK128" s="80"/>
      <c r="BL128" s="82"/>
      <c r="BM128" s="88"/>
      <c r="BN128" s="89"/>
      <c r="BO128" s="80"/>
      <c r="BP128" s="82"/>
      <c r="BQ128" s="88"/>
      <c r="BR128" s="83"/>
      <c r="BS128" s="90"/>
      <c r="BT128" s="91"/>
      <c r="BU128" s="92"/>
      <c r="BV128" s="93"/>
      <c r="BW128" s="90"/>
      <c r="BX128" s="91"/>
      <c r="BY128" s="92"/>
      <c r="BZ128" s="93"/>
      <c r="CA128" s="90"/>
      <c r="CB128" s="91"/>
      <c r="CC128" s="94"/>
      <c r="CD128" s="271"/>
      <c r="CE128" s="272"/>
      <c r="CF128" s="271"/>
      <c r="CG128" s="272"/>
      <c r="CH128" s="271"/>
      <c r="CI128" s="272"/>
      <c r="CJ128" s="271"/>
      <c r="CK128" s="272"/>
      <c r="CL128" s="271"/>
      <c r="CM128" s="272"/>
      <c r="CN128" s="95"/>
      <c r="CO128" s="96"/>
      <c r="CP128" s="97"/>
      <c r="CQ128" s="95"/>
      <c r="CR128" s="96"/>
      <c r="CS128" s="98"/>
      <c r="CT128" s="99"/>
      <c r="CU128" s="96"/>
      <c r="CV128" s="97"/>
      <c r="CW128" s="95"/>
      <c r="CX128" s="96"/>
      <c r="CY128" s="98"/>
      <c r="CZ128" s="99"/>
      <c r="DA128" s="96"/>
      <c r="DB128" s="98"/>
      <c r="DC128" s="100"/>
    </row>
    <row r="129" spans="1:114" ht="16.5" hidden="1" thickTop="1" thickBot="1" x14ac:dyDescent="0.3">
      <c r="A129" s="212"/>
      <c r="B129" s="25" t="s">
        <v>74</v>
      </c>
      <c r="C129" s="26">
        <v>2019</v>
      </c>
      <c r="D129" s="102"/>
      <c r="E129" s="103"/>
      <c r="F129" s="102"/>
      <c r="G129" s="103"/>
      <c r="H129" s="102"/>
      <c r="I129" s="103"/>
      <c r="J129" s="102"/>
      <c r="K129" s="103"/>
      <c r="L129" s="102"/>
      <c r="M129" s="103"/>
      <c r="N129" s="102"/>
      <c r="O129" s="103"/>
      <c r="P129" s="102"/>
      <c r="Q129" s="103"/>
      <c r="R129" s="102"/>
      <c r="S129" s="103"/>
      <c r="T129" s="102"/>
      <c r="U129" s="103"/>
      <c r="V129" s="102"/>
      <c r="W129" s="104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5"/>
      <c r="AH129" s="105"/>
      <c r="AI129" s="105"/>
      <c r="AJ129" s="104"/>
      <c r="AK129" s="104"/>
      <c r="AL129" s="103"/>
      <c r="AM129" s="103"/>
      <c r="AN129" s="103"/>
      <c r="AO129" s="103"/>
      <c r="AP129" s="106"/>
      <c r="AQ129" s="105"/>
      <c r="AR129" s="107"/>
      <c r="AS129" s="108"/>
      <c r="AT129" s="109"/>
      <c r="AU129" s="110"/>
      <c r="AV129" s="108"/>
      <c r="AW129" s="109"/>
      <c r="AX129" s="110"/>
      <c r="AY129" s="108"/>
      <c r="AZ129" s="109"/>
      <c r="BA129" s="110"/>
      <c r="BB129" s="108"/>
      <c r="BC129" s="109"/>
      <c r="BD129" s="110"/>
      <c r="BE129" s="108"/>
      <c r="BF129" s="109"/>
      <c r="BG129" s="110"/>
      <c r="BH129" s="111"/>
      <c r="BI129" s="112"/>
      <c r="BJ129" s="113"/>
      <c r="BK129" s="104"/>
      <c r="BL129" s="106"/>
      <c r="BM129" s="112"/>
      <c r="BN129" s="113"/>
      <c r="BO129" s="104"/>
      <c r="BP129" s="106"/>
      <c r="BQ129" s="112"/>
      <c r="BR129" s="107"/>
      <c r="BS129" s="114"/>
      <c r="BT129" s="115"/>
      <c r="BU129" s="116"/>
      <c r="BV129" s="117"/>
      <c r="BW129" s="114"/>
      <c r="BX129" s="115"/>
      <c r="BY129" s="116"/>
      <c r="BZ129" s="117"/>
      <c r="CA129" s="114"/>
      <c r="CB129" s="115"/>
      <c r="CC129" s="118"/>
      <c r="CD129" s="273"/>
      <c r="CE129" s="274"/>
      <c r="CF129" s="273"/>
      <c r="CG129" s="274"/>
      <c r="CH129" s="273"/>
      <c r="CI129" s="274"/>
      <c r="CJ129" s="273"/>
      <c r="CK129" s="274"/>
      <c r="CL129" s="273"/>
      <c r="CM129" s="274"/>
      <c r="CN129" s="119"/>
      <c r="CO129" s="120"/>
      <c r="CP129" s="121"/>
      <c r="CQ129" s="119"/>
      <c r="CR129" s="120"/>
      <c r="CS129" s="122"/>
      <c r="CT129" s="123"/>
      <c r="CU129" s="120"/>
      <c r="CV129" s="121"/>
      <c r="CW129" s="119"/>
      <c r="CX129" s="120"/>
      <c r="CY129" s="122"/>
      <c r="CZ129" s="123"/>
      <c r="DA129" s="120"/>
      <c r="DB129" s="122"/>
      <c r="DC129" s="124"/>
    </row>
    <row r="130" spans="1:114" s="2" customFormat="1" ht="16.5" thickTop="1" thickBot="1" x14ac:dyDescent="0.3">
      <c r="A130" s="250" t="s">
        <v>75</v>
      </c>
      <c r="B130" s="250"/>
      <c r="C130" s="125"/>
      <c r="D130" s="126">
        <f>SUM(D22:D40)</f>
        <v>49</v>
      </c>
      <c r="E130" s="127">
        <f>SUM(E22:E129)</f>
        <v>0</v>
      </c>
      <c r="F130" s="126">
        <f>SUM(F22:F40)</f>
        <v>97</v>
      </c>
      <c r="G130" s="127">
        <f>SUM(G22:G129)</f>
        <v>0</v>
      </c>
      <c r="H130" s="126">
        <f>SUM(H22:H40)</f>
        <v>146</v>
      </c>
      <c r="I130" s="127">
        <f>SUM(I22:I129)</f>
        <v>0</v>
      </c>
      <c r="J130" s="126">
        <f>SUM(J22:J40)</f>
        <v>320</v>
      </c>
      <c r="K130" s="127">
        <f>SUM(K22:K129)</f>
        <v>0</v>
      </c>
      <c r="L130" s="126">
        <f>SUM(L22:L40)</f>
        <v>87</v>
      </c>
      <c r="M130" s="127">
        <f>SUM(M22:M129)</f>
        <v>0</v>
      </c>
      <c r="N130" s="126">
        <f>SUM(N22:N40)</f>
        <v>196</v>
      </c>
      <c r="O130" s="127">
        <f>SUM(O22:O129)</f>
        <v>0</v>
      </c>
      <c r="P130" s="126">
        <f>SUM(P22:P40)</f>
        <v>76</v>
      </c>
      <c r="Q130" s="127">
        <f>SUM(Q22:Q129)</f>
        <v>0</v>
      </c>
      <c r="R130" s="126">
        <f>SUM(R22:R40)</f>
        <v>141</v>
      </c>
      <c r="S130" s="127">
        <f>SUM(S22:S129)</f>
        <v>0</v>
      </c>
      <c r="T130" s="126">
        <f>SUM(T22:T40)</f>
        <v>314</v>
      </c>
      <c r="U130" s="127">
        <f>SUM(U22:U129)</f>
        <v>0</v>
      </c>
      <c r="V130" s="126">
        <f>SUM(V22:V40)</f>
        <v>291</v>
      </c>
      <c r="W130" s="128">
        <f t="shared" ref="W130:AS130" si="0">SUM(W22:W40)</f>
        <v>107</v>
      </c>
      <c r="X130" s="128">
        <f t="shared" si="0"/>
        <v>568</v>
      </c>
      <c r="Y130" s="128">
        <f t="shared" si="0"/>
        <v>336</v>
      </c>
      <c r="Z130" s="128">
        <f t="shared" si="0"/>
        <v>277</v>
      </c>
      <c r="AA130" s="128">
        <f t="shared" si="0"/>
        <v>265</v>
      </c>
      <c r="AB130" s="128">
        <f t="shared" si="0"/>
        <v>25</v>
      </c>
      <c r="AC130" s="129">
        <f t="shared" si="0"/>
        <v>278</v>
      </c>
      <c r="AD130" s="129">
        <f t="shared" si="0"/>
        <v>1031</v>
      </c>
      <c r="AE130" s="129">
        <f t="shared" si="0"/>
        <v>261</v>
      </c>
      <c r="AF130" s="129">
        <f t="shared" si="0"/>
        <v>52</v>
      </c>
      <c r="AG130" s="130">
        <f t="shared" si="0"/>
        <v>677</v>
      </c>
      <c r="AH130" s="130">
        <f t="shared" si="0"/>
        <v>269</v>
      </c>
      <c r="AI130" s="130">
        <f t="shared" si="0"/>
        <v>1012</v>
      </c>
      <c r="AJ130" s="131">
        <f t="shared" si="0"/>
        <v>48</v>
      </c>
      <c r="AK130" s="131">
        <f t="shared" si="0"/>
        <v>0</v>
      </c>
      <c r="AL130" s="131">
        <f t="shared" si="0"/>
        <v>14</v>
      </c>
      <c r="AM130" s="131">
        <f t="shared" si="0"/>
        <v>9</v>
      </c>
      <c r="AN130" s="131">
        <f t="shared" si="0"/>
        <v>0</v>
      </c>
      <c r="AO130" s="131">
        <f t="shared" si="0"/>
        <v>10</v>
      </c>
      <c r="AP130" s="131">
        <f t="shared" si="0"/>
        <v>11</v>
      </c>
      <c r="AQ130" s="132">
        <f t="shared" si="0"/>
        <v>67</v>
      </c>
      <c r="AR130" s="132">
        <f t="shared" si="0"/>
        <v>397</v>
      </c>
      <c r="AS130" s="133">
        <f t="shared" si="0"/>
        <v>6</v>
      </c>
      <c r="AT130" s="134">
        <f>SUM(AS22:AS40)</f>
        <v>6</v>
      </c>
      <c r="AU130" s="134">
        <f>SUM(AT22:AT40)</f>
        <v>7</v>
      </c>
      <c r="AV130" s="133">
        <f>SUM(AV22:AV40)</f>
        <v>5</v>
      </c>
      <c r="AW130" s="134">
        <f>SUM(AW22:AW129)</f>
        <v>7</v>
      </c>
      <c r="AX130" s="134">
        <f>SUM(AX22:AX129)</f>
        <v>11</v>
      </c>
      <c r="AY130" s="133">
        <f>SUM(AY22:AY40)</f>
        <v>2</v>
      </c>
      <c r="AZ130" s="134">
        <f>SUM(AZ22:AZ129)</f>
        <v>9</v>
      </c>
      <c r="BA130" s="134">
        <f>SUM(BA22:BA129)</f>
        <v>3</v>
      </c>
      <c r="BB130" s="133">
        <f>SUM(BB22:BB40)</f>
        <v>6</v>
      </c>
      <c r="BC130" s="134">
        <f>SUM(BC22:BC129)</f>
        <v>26</v>
      </c>
      <c r="BD130" s="134">
        <f>SUM(BD22:BD129)</f>
        <v>29</v>
      </c>
      <c r="BE130" s="133">
        <f>SUM(BE22:BE40)</f>
        <v>4</v>
      </c>
      <c r="BF130" s="134">
        <f>SUM(BF22:BF129)</f>
        <v>57</v>
      </c>
      <c r="BG130" s="134">
        <f>SUM(BG22:BG129)</f>
        <v>66</v>
      </c>
      <c r="BH130" s="135">
        <f t="shared" ref="BH130:CC130" si="1">SUM(BH22:BH40)</f>
        <v>1</v>
      </c>
      <c r="BI130" s="136">
        <f t="shared" si="1"/>
        <v>2</v>
      </c>
      <c r="BJ130" s="136">
        <f t="shared" si="1"/>
        <v>1</v>
      </c>
      <c r="BK130" s="136">
        <f t="shared" si="1"/>
        <v>1</v>
      </c>
      <c r="BL130" s="136">
        <f t="shared" si="1"/>
        <v>1</v>
      </c>
      <c r="BM130" s="136">
        <f t="shared" si="1"/>
        <v>7</v>
      </c>
      <c r="BN130" s="136">
        <f t="shared" si="1"/>
        <v>0</v>
      </c>
      <c r="BO130" s="136">
        <f t="shared" si="1"/>
        <v>2</v>
      </c>
      <c r="BP130" s="136">
        <f t="shared" si="1"/>
        <v>3</v>
      </c>
      <c r="BQ130" s="136">
        <f t="shared" si="1"/>
        <v>0</v>
      </c>
      <c r="BR130" s="136">
        <f t="shared" si="1"/>
        <v>0</v>
      </c>
      <c r="BS130" s="137">
        <f t="shared" si="1"/>
        <v>3</v>
      </c>
      <c r="BT130" s="137">
        <f t="shared" si="1"/>
        <v>1</v>
      </c>
      <c r="BU130" s="137">
        <f t="shared" si="1"/>
        <v>6</v>
      </c>
      <c r="BV130" s="137">
        <f t="shared" si="1"/>
        <v>8</v>
      </c>
      <c r="BW130" s="137">
        <f t="shared" si="1"/>
        <v>13</v>
      </c>
      <c r="BX130" s="137">
        <f t="shared" si="1"/>
        <v>16</v>
      </c>
      <c r="BY130" s="137">
        <f t="shared" si="1"/>
        <v>19</v>
      </c>
      <c r="BZ130" s="137">
        <f t="shared" si="1"/>
        <v>47</v>
      </c>
      <c r="CA130" s="137">
        <f t="shared" si="1"/>
        <v>61</v>
      </c>
      <c r="CB130" s="137">
        <f t="shared" si="1"/>
        <v>65</v>
      </c>
      <c r="CC130" s="138">
        <f t="shared" si="1"/>
        <v>23</v>
      </c>
      <c r="CD130" s="251">
        <f>SUM(CD22:CE40)</f>
        <v>0</v>
      </c>
      <c r="CE130" s="252"/>
      <c r="CF130" s="251">
        <f>SUM(CF22:CG40)</f>
        <v>0</v>
      </c>
      <c r="CG130" s="252"/>
      <c r="CH130" s="251">
        <f>SUM(CH22:CI40)</f>
        <v>6</v>
      </c>
      <c r="CI130" s="252"/>
      <c r="CJ130" s="251">
        <f>SUM(CJ22:CK40)</f>
        <v>48</v>
      </c>
      <c r="CK130" s="252"/>
      <c r="CL130" s="251">
        <f>SUM(CL22:CM40)</f>
        <v>115</v>
      </c>
      <c r="CM130" s="252"/>
      <c r="CN130" s="139">
        <f t="shared" ref="CN130:DB130" si="2">SUM(CN22:CN129)</f>
        <v>0</v>
      </c>
      <c r="CO130" s="140">
        <f t="shared" si="2"/>
        <v>0</v>
      </c>
      <c r="CP130" s="140">
        <f t="shared" si="2"/>
        <v>0</v>
      </c>
      <c r="CQ130" s="139">
        <f t="shared" si="2"/>
        <v>0</v>
      </c>
      <c r="CR130" s="140">
        <f t="shared" si="2"/>
        <v>0</v>
      </c>
      <c r="CS130" s="140">
        <f t="shared" si="2"/>
        <v>0</v>
      </c>
      <c r="CT130" s="139">
        <f t="shared" si="2"/>
        <v>0</v>
      </c>
      <c r="CU130" s="140">
        <f t="shared" si="2"/>
        <v>0</v>
      </c>
      <c r="CV130" s="140">
        <f t="shared" si="2"/>
        <v>0</v>
      </c>
      <c r="CW130" s="139">
        <f t="shared" si="2"/>
        <v>1</v>
      </c>
      <c r="CX130" s="140">
        <f t="shared" si="2"/>
        <v>2</v>
      </c>
      <c r="CY130" s="140">
        <f t="shared" si="2"/>
        <v>3</v>
      </c>
      <c r="CZ130" s="139">
        <f t="shared" si="2"/>
        <v>2</v>
      </c>
      <c r="DA130" s="140">
        <f t="shared" si="2"/>
        <v>6</v>
      </c>
      <c r="DB130" s="140">
        <f t="shared" si="2"/>
        <v>8</v>
      </c>
      <c r="DC130" s="141"/>
    </row>
    <row r="131" spans="1:114" ht="22.5" customHeight="1" thickTop="1" thickBot="1" x14ac:dyDescent="0.3"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</row>
    <row r="132" spans="1:114" ht="15.75" customHeight="1" thickBot="1" x14ac:dyDescent="0.3">
      <c r="H132" s="243" t="s">
        <v>76</v>
      </c>
      <c r="I132" s="243"/>
      <c r="J132" s="243"/>
      <c r="K132" s="243"/>
      <c r="L132" s="243"/>
      <c r="M132" s="243"/>
      <c r="N132" s="253">
        <f>+D130+F130+H130+J130+L130+N130+P130+R130+T130+V130</f>
        <v>1717</v>
      </c>
      <c r="O132" s="254"/>
      <c r="P132" s="254"/>
      <c r="Q132" s="254"/>
      <c r="R132" s="255"/>
      <c r="X132" s="243" t="s">
        <v>76</v>
      </c>
      <c r="Y132" s="243"/>
      <c r="Z132" s="259">
        <f>+W130+X130+Y130+Z130+AA130+AB130</f>
        <v>1578</v>
      </c>
      <c r="AA132" s="260"/>
      <c r="AC132" s="243" t="s">
        <v>76</v>
      </c>
      <c r="AD132" s="243"/>
      <c r="AE132" s="263">
        <f>+AC130+AD130+AE130+AF130</f>
        <v>1622</v>
      </c>
      <c r="AF132" s="264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</row>
    <row r="133" spans="1:114" ht="21.75" customHeight="1" thickBot="1" x14ac:dyDescent="0.3">
      <c r="H133" s="243"/>
      <c r="I133" s="243"/>
      <c r="J133" s="243"/>
      <c r="K133" s="243"/>
      <c r="L133" s="243"/>
      <c r="M133" s="243"/>
      <c r="N133" s="256"/>
      <c r="O133" s="257"/>
      <c r="P133" s="257"/>
      <c r="Q133" s="257"/>
      <c r="R133" s="258"/>
      <c r="X133" s="243"/>
      <c r="Y133" s="243"/>
      <c r="Z133" s="261"/>
      <c r="AA133" s="262"/>
      <c r="AC133" s="243"/>
      <c r="AD133" s="243"/>
      <c r="AE133" s="265"/>
      <c r="AF133" s="266"/>
      <c r="AT133" s="243" t="s">
        <v>77</v>
      </c>
      <c r="AU133" s="243"/>
      <c r="AV133" s="243"/>
      <c r="AW133" s="267">
        <f>+AS130+AV130+AY130+BB130+BE130</f>
        <v>23</v>
      </c>
      <c r="AX133" s="268"/>
      <c r="AZ133" s="243" t="s">
        <v>76</v>
      </c>
      <c r="BA133" s="243"/>
      <c r="BB133" s="243"/>
      <c r="BC133" s="244">
        <f>+AT130+AU130+AW130+AX130+AZ130+BA130+BC130+BD130+BF130+BG130</f>
        <v>221</v>
      </c>
      <c r="BD133" s="245"/>
      <c r="BK133" s="243" t="s">
        <v>76</v>
      </c>
      <c r="BL133" s="243"/>
      <c r="BM133" s="243"/>
      <c r="BN133" s="246">
        <f>+BI130+BJ130+BK130+BL130+BM130+BN130+BO130+BP130+BQ130+BR130</f>
        <v>17</v>
      </c>
      <c r="BO133" s="247"/>
      <c r="BU133" s="243" t="s">
        <v>76</v>
      </c>
      <c r="BV133" s="243"/>
      <c r="BW133" s="243"/>
      <c r="BX133" s="248">
        <f>+BS130+BT130+BU130+BV130+BW130+BX130+BY130+BZ130+CA130+CB130</f>
        <v>239</v>
      </c>
      <c r="BY133" s="249"/>
      <c r="CB133" s="142"/>
      <c r="CC133" s="142"/>
      <c r="CD133" s="6"/>
      <c r="CE133" s="6"/>
      <c r="CH133" s="243" t="s">
        <v>76</v>
      </c>
      <c r="CI133" s="243"/>
      <c r="CJ133" s="243"/>
      <c r="CK133" s="269">
        <f>+CD130+CF130+CH130+CJ130+CL130</f>
        <v>169</v>
      </c>
      <c r="CL133" s="270"/>
      <c r="CO133" s="238" t="s">
        <v>77</v>
      </c>
      <c r="CP133" s="238"/>
      <c r="CQ133" s="238"/>
      <c r="CR133" s="239">
        <f ca="1">+CN130+CQ130+CT130+CW130+CZ130+CR133</f>
        <v>0</v>
      </c>
      <c r="CS133" s="240"/>
      <c r="CT133" s="4"/>
      <c r="CU133" s="238" t="s">
        <v>76</v>
      </c>
      <c r="CV133" s="238"/>
      <c r="CW133" s="238"/>
      <c r="CX133" s="241">
        <f>+CO130+CP130+CR130+CS130+CU130+CV130+CX130+CY130+DA130+DB130</f>
        <v>19</v>
      </c>
      <c r="CY133" s="242"/>
      <c r="CZ133" s="2"/>
      <c r="DA133" s="2"/>
      <c r="DB133" s="2"/>
      <c r="DC133" s="2"/>
    </row>
    <row r="134" spans="1:114" ht="15" customHeight="1" x14ac:dyDescent="0.25">
      <c r="AX134" s="243"/>
      <c r="AY134" s="243"/>
    </row>
    <row r="135" spans="1:114" ht="15" customHeight="1" x14ac:dyDescent="0.25">
      <c r="AX135" s="243"/>
      <c r="AY135" s="243"/>
    </row>
    <row r="136" spans="1:114" x14ac:dyDescent="0.25">
      <c r="DJ136" t="s">
        <v>78</v>
      </c>
    </row>
    <row r="138" spans="1:114" x14ac:dyDescent="0.25">
      <c r="N138" s="2">
        <f>698+717+1566+1608+1938+1879+1928+2278+2528+3021+3015+1578</f>
        <v>22754</v>
      </c>
    </row>
    <row r="139" spans="1:114" x14ac:dyDescent="0.25">
      <c r="AG139" s="2">
        <f>451+353+658+714+800+538+737+675+772+1017+916+677</f>
        <v>8308</v>
      </c>
    </row>
  </sheetData>
  <mergeCells count="651">
    <mergeCell ref="CK133:CL133"/>
    <mergeCell ref="CO133:CQ133"/>
    <mergeCell ref="CR133:CS133"/>
    <mergeCell ref="CU133:CW133"/>
    <mergeCell ref="CX133:CY133"/>
    <mergeCell ref="AX134:AY135"/>
    <mergeCell ref="BC133:BD133"/>
    <mergeCell ref="BK133:BM133"/>
    <mergeCell ref="BN133:BO133"/>
    <mergeCell ref="BU133:BW133"/>
    <mergeCell ref="BX133:BY133"/>
    <mergeCell ref="CH133:CJ133"/>
    <mergeCell ref="H132:M133"/>
    <mergeCell ref="N132:R133"/>
    <mergeCell ref="X132:Y133"/>
    <mergeCell ref="Z132:AA133"/>
    <mergeCell ref="AC132:AD133"/>
    <mergeCell ref="AE132:AF133"/>
    <mergeCell ref="AT133:AV133"/>
    <mergeCell ref="AW133:AX133"/>
    <mergeCell ref="AZ133:BB133"/>
    <mergeCell ref="CD129:CE129"/>
    <mergeCell ref="CF129:CG129"/>
    <mergeCell ref="CH129:CI129"/>
    <mergeCell ref="CJ129:CK129"/>
    <mergeCell ref="CL129:CM129"/>
    <mergeCell ref="A130:B130"/>
    <mergeCell ref="CD130:CE130"/>
    <mergeCell ref="CF130:CG130"/>
    <mergeCell ref="CH130:CI130"/>
    <mergeCell ref="CJ130:CK130"/>
    <mergeCell ref="CL130:CM130"/>
    <mergeCell ref="CD127:CE127"/>
    <mergeCell ref="CF127:CG127"/>
    <mergeCell ref="CH127:CI127"/>
    <mergeCell ref="CJ127:CK127"/>
    <mergeCell ref="CL127:CM127"/>
    <mergeCell ref="CD128:CE128"/>
    <mergeCell ref="CF128:CG128"/>
    <mergeCell ref="CH128:CI128"/>
    <mergeCell ref="CJ128:CK128"/>
    <mergeCell ref="CL128:CM128"/>
    <mergeCell ref="CD125:CE125"/>
    <mergeCell ref="CF125:CG125"/>
    <mergeCell ref="CH125:CI125"/>
    <mergeCell ref="CJ125:CK125"/>
    <mergeCell ref="CL125:CM125"/>
    <mergeCell ref="CD126:CE126"/>
    <mergeCell ref="CF126:CG126"/>
    <mergeCell ref="CH126:CI126"/>
    <mergeCell ref="CJ126:CK126"/>
    <mergeCell ref="CL126:CM126"/>
    <mergeCell ref="CD123:CE123"/>
    <mergeCell ref="CF123:CG123"/>
    <mergeCell ref="CH123:CI123"/>
    <mergeCell ref="CJ123:CK123"/>
    <mergeCell ref="CL123:CM123"/>
    <mergeCell ref="CD124:CE124"/>
    <mergeCell ref="CF124:CG124"/>
    <mergeCell ref="CH124:CI124"/>
    <mergeCell ref="CJ124:CK124"/>
    <mergeCell ref="CL124:CM124"/>
    <mergeCell ref="CD121:CE121"/>
    <mergeCell ref="CF121:CG121"/>
    <mergeCell ref="CH121:CI121"/>
    <mergeCell ref="CJ121:CK121"/>
    <mergeCell ref="CL121:CM121"/>
    <mergeCell ref="CD122:CE122"/>
    <mergeCell ref="CF122:CG122"/>
    <mergeCell ref="CH122:CI122"/>
    <mergeCell ref="CJ122:CK122"/>
    <mergeCell ref="CL122:CM122"/>
    <mergeCell ref="CD119:CE119"/>
    <mergeCell ref="CF119:CG119"/>
    <mergeCell ref="CH119:CI119"/>
    <mergeCell ref="CJ119:CK119"/>
    <mergeCell ref="CL119:CM119"/>
    <mergeCell ref="CD120:CE120"/>
    <mergeCell ref="CF120:CG120"/>
    <mergeCell ref="CH120:CI120"/>
    <mergeCell ref="CJ120:CK120"/>
    <mergeCell ref="CL120:CM120"/>
    <mergeCell ref="CD117:CE117"/>
    <mergeCell ref="CF117:CG117"/>
    <mergeCell ref="CH117:CI117"/>
    <mergeCell ref="CJ117:CK117"/>
    <mergeCell ref="CL117:CM117"/>
    <mergeCell ref="CD118:CE118"/>
    <mergeCell ref="CF118:CG118"/>
    <mergeCell ref="CH118:CI118"/>
    <mergeCell ref="CJ118:CK118"/>
    <mergeCell ref="CL118:CM118"/>
    <mergeCell ref="CD115:CE115"/>
    <mergeCell ref="CF115:CG115"/>
    <mergeCell ref="CH115:CI115"/>
    <mergeCell ref="CJ115:CK115"/>
    <mergeCell ref="CL115:CM115"/>
    <mergeCell ref="CD116:CE116"/>
    <mergeCell ref="CF116:CG116"/>
    <mergeCell ref="CH116:CI116"/>
    <mergeCell ref="CJ116:CK116"/>
    <mergeCell ref="CL116:CM116"/>
    <mergeCell ref="CD113:CE113"/>
    <mergeCell ref="CF113:CG113"/>
    <mergeCell ref="CH113:CI113"/>
    <mergeCell ref="CJ113:CK113"/>
    <mergeCell ref="CL113:CM113"/>
    <mergeCell ref="CD114:CE114"/>
    <mergeCell ref="CF114:CG114"/>
    <mergeCell ref="CH114:CI114"/>
    <mergeCell ref="CJ114:CK114"/>
    <mergeCell ref="CL114:CM114"/>
    <mergeCell ref="CD111:CE111"/>
    <mergeCell ref="CF111:CG111"/>
    <mergeCell ref="CH111:CI111"/>
    <mergeCell ref="CJ111:CK111"/>
    <mergeCell ref="CL111:CM111"/>
    <mergeCell ref="CD112:CE112"/>
    <mergeCell ref="CF112:CG112"/>
    <mergeCell ref="CH112:CI112"/>
    <mergeCell ref="CJ112:CK112"/>
    <mergeCell ref="CL112:CM112"/>
    <mergeCell ref="CD109:CE109"/>
    <mergeCell ref="CF109:CG109"/>
    <mergeCell ref="CH109:CI109"/>
    <mergeCell ref="CJ109:CK109"/>
    <mergeCell ref="CL109:CM109"/>
    <mergeCell ref="CD110:CE110"/>
    <mergeCell ref="CF110:CG110"/>
    <mergeCell ref="CH110:CI110"/>
    <mergeCell ref="CJ110:CK110"/>
    <mergeCell ref="CL110:CM110"/>
    <mergeCell ref="CD107:CE107"/>
    <mergeCell ref="CF107:CG107"/>
    <mergeCell ref="CH107:CI107"/>
    <mergeCell ref="CJ107:CK107"/>
    <mergeCell ref="CL107:CM107"/>
    <mergeCell ref="CD108:CE108"/>
    <mergeCell ref="CF108:CG108"/>
    <mergeCell ref="CH108:CI108"/>
    <mergeCell ref="CJ108:CK108"/>
    <mergeCell ref="CL108:CM108"/>
    <mergeCell ref="CD105:CE105"/>
    <mergeCell ref="CF105:CG105"/>
    <mergeCell ref="CH105:CI105"/>
    <mergeCell ref="CJ105:CK105"/>
    <mergeCell ref="CL105:CM105"/>
    <mergeCell ref="CD106:CE106"/>
    <mergeCell ref="CF106:CG106"/>
    <mergeCell ref="CH106:CI106"/>
    <mergeCell ref="CJ106:CK106"/>
    <mergeCell ref="CL106:CM106"/>
    <mergeCell ref="CD103:CE103"/>
    <mergeCell ref="CF103:CG103"/>
    <mergeCell ref="CH103:CI103"/>
    <mergeCell ref="CJ103:CK103"/>
    <mergeCell ref="CL103:CM103"/>
    <mergeCell ref="CD104:CE104"/>
    <mergeCell ref="CF104:CG104"/>
    <mergeCell ref="CH104:CI104"/>
    <mergeCell ref="CJ104:CK104"/>
    <mergeCell ref="CL104:CM104"/>
    <mergeCell ref="CD101:CE101"/>
    <mergeCell ref="CF101:CG101"/>
    <mergeCell ref="CH101:CI101"/>
    <mergeCell ref="CJ101:CK101"/>
    <mergeCell ref="CL101:CM101"/>
    <mergeCell ref="CD102:CE102"/>
    <mergeCell ref="CF102:CG102"/>
    <mergeCell ref="CH102:CI102"/>
    <mergeCell ref="CJ102:CK102"/>
    <mergeCell ref="CL102:CM102"/>
    <mergeCell ref="CD99:CE99"/>
    <mergeCell ref="CF99:CG99"/>
    <mergeCell ref="CH99:CI99"/>
    <mergeCell ref="CJ99:CK99"/>
    <mergeCell ref="CL99:CM99"/>
    <mergeCell ref="CD100:CE100"/>
    <mergeCell ref="CF100:CG100"/>
    <mergeCell ref="CH100:CI100"/>
    <mergeCell ref="CJ100:CK100"/>
    <mergeCell ref="CL100:CM100"/>
    <mergeCell ref="CD97:CE97"/>
    <mergeCell ref="CF97:CG97"/>
    <mergeCell ref="CH97:CI97"/>
    <mergeCell ref="CJ97:CK97"/>
    <mergeCell ref="CL97:CM97"/>
    <mergeCell ref="CD98:CE98"/>
    <mergeCell ref="CF98:CG98"/>
    <mergeCell ref="CH98:CI98"/>
    <mergeCell ref="CJ98:CK98"/>
    <mergeCell ref="CL98:CM98"/>
    <mergeCell ref="CD95:CE95"/>
    <mergeCell ref="CF95:CG95"/>
    <mergeCell ref="CH95:CI95"/>
    <mergeCell ref="CJ95:CK95"/>
    <mergeCell ref="CL95:CM95"/>
    <mergeCell ref="CD96:CE96"/>
    <mergeCell ref="CF96:CG96"/>
    <mergeCell ref="CH96:CI96"/>
    <mergeCell ref="CJ96:CK96"/>
    <mergeCell ref="CL96:CM96"/>
    <mergeCell ref="CD93:CE93"/>
    <mergeCell ref="CF93:CG93"/>
    <mergeCell ref="CH93:CI93"/>
    <mergeCell ref="CJ93:CK93"/>
    <mergeCell ref="CL93:CM93"/>
    <mergeCell ref="CD94:CE94"/>
    <mergeCell ref="CF94:CG94"/>
    <mergeCell ref="CH94:CI94"/>
    <mergeCell ref="CJ94:CK94"/>
    <mergeCell ref="CL94:CM94"/>
    <mergeCell ref="CD91:CE91"/>
    <mergeCell ref="CF91:CG91"/>
    <mergeCell ref="CH91:CI91"/>
    <mergeCell ref="CJ91:CK91"/>
    <mergeCell ref="CL91:CM91"/>
    <mergeCell ref="CD92:CE92"/>
    <mergeCell ref="CF92:CG92"/>
    <mergeCell ref="CH92:CI92"/>
    <mergeCell ref="CJ92:CK92"/>
    <mergeCell ref="CL92:CM92"/>
    <mergeCell ref="CD89:CE89"/>
    <mergeCell ref="CF89:CG89"/>
    <mergeCell ref="CH89:CI89"/>
    <mergeCell ref="CJ89:CK89"/>
    <mergeCell ref="CL89:CM89"/>
    <mergeCell ref="CD90:CE90"/>
    <mergeCell ref="CF90:CG90"/>
    <mergeCell ref="CH90:CI90"/>
    <mergeCell ref="CJ90:CK90"/>
    <mergeCell ref="CL90:CM90"/>
    <mergeCell ref="CD87:CE87"/>
    <mergeCell ref="CF87:CG87"/>
    <mergeCell ref="CH87:CI87"/>
    <mergeCell ref="CJ87:CK87"/>
    <mergeCell ref="CL87:CM87"/>
    <mergeCell ref="CD88:CE88"/>
    <mergeCell ref="CF88:CG88"/>
    <mergeCell ref="CH88:CI88"/>
    <mergeCell ref="CJ88:CK88"/>
    <mergeCell ref="CL88:CM88"/>
    <mergeCell ref="CD85:CE85"/>
    <mergeCell ref="CF85:CG85"/>
    <mergeCell ref="CH85:CI85"/>
    <mergeCell ref="CJ85:CK85"/>
    <mergeCell ref="CL85:CM85"/>
    <mergeCell ref="CD86:CE86"/>
    <mergeCell ref="CF86:CG86"/>
    <mergeCell ref="CH86:CI86"/>
    <mergeCell ref="CJ86:CK86"/>
    <mergeCell ref="CL86:CM86"/>
    <mergeCell ref="CD83:CE83"/>
    <mergeCell ref="CF83:CG83"/>
    <mergeCell ref="CH83:CI83"/>
    <mergeCell ref="CJ83:CK83"/>
    <mergeCell ref="CL83:CM83"/>
    <mergeCell ref="CD84:CE84"/>
    <mergeCell ref="CF84:CG84"/>
    <mergeCell ref="CH84:CI84"/>
    <mergeCell ref="CJ84:CK84"/>
    <mergeCell ref="CL84:CM84"/>
    <mergeCell ref="CD81:CE81"/>
    <mergeCell ref="CF81:CG81"/>
    <mergeCell ref="CH81:CI81"/>
    <mergeCell ref="CJ81:CK81"/>
    <mergeCell ref="CL81:CM81"/>
    <mergeCell ref="CD82:CE82"/>
    <mergeCell ref="CF82:CG82"/>
    <mergeCell ref="CH82:CI82"/>
    <mergeCell ref="CJ82:CK82"/>
    <mergeCell ref="CL82:CM82"/>
    <mergeCell ref="CD79:CE79"/>
    <mergeCell ref="CF79:CG79"/>
    <mergeCell ref="CH79:CI79"/>
    <mergeCell ref="CJ79:CK79"/>
    <mergeCell ref="CL79:CM79"/>
    <mergeCell ref="CD80:CE80"/>
    <mergeCell ref="CF80:CG80"/>
    <mergeCell ref="CH80:CI80"/>
    <mergeCell ref="CJ80:CK80"/>
    <mergeCell ref="CL80:CM80"/>
    <mergeCell ref="CD77:CE77"/>
    <mergeCell ref="CF77:CG77"/>
    <mergeCell ref="CH77:CI77"/>
    <mergeCell ref="CJ77:CK77"/>
    <mergeCell ref="CL77:CM77"/>
    <mergeCell ref="CD78:CE78"/>
    <mergeCell ref="CF78:CG78"/>
    <mergeCell ref="CH78:CI78"/>
    <mergeCell ref="CJ78:CK78"/>
    <mergeCell ref="CL78:CM78"/>
    <mergeCell ref="CD75:CE75"/>
    <mergeCell ref="CF75:CG75"/>
    <mergeCell ref="CH75:CI75"/>
    <mergeCell ref="CJ75:CK75"/>
    <mergeCell ref="CL75:CM75"/>
    <mergeCell ref="CD76:CE76"/>
    <mergeCell ref="CF76:CG76"/>
    <mergeCell ref="CH76:CI76"/>
    <mergeCell ref="CJ76:CK76"/>
    <mergeCell ref="CL76:CM76"/>
    <mergeCell ref="CD73:CE73"/>
    <mergeCell ref="CF73:CG73"/>
    <mergeCell ref="CH73:CI73"/>
    <mergeCell ref="CJ73:CK73"/>
    <mergeCell ref="CL73:CM73"/>
    <mergeCell ref="CD74:CE74"/>
    <mergeCell ref="CF74:CG74"/>
    <mergeCell ref="CH74:CI74"/>
    <mergeCell ref="CJ74:CK74"/>
    <mergeCell ref="CL74:CM74"/>
    <mergeCell ref="CD71:CE71"/>
    <mergeCell ref="CF71:CG71"/>
    <mergeCell ref="CH71:CI71"/>
    <mergeCell ref="CJ71:CK71"/>
    <mergeCell ref="CL71:CM71"/>
    <mergeCell ref="CD72:CE72"/>
    <mergeCell ref="CF72:CG72"/>
    <mergeCell ref="CH72:CI72"/>
    <mergeCell ref="CJ72:CK72"/>
    <mergeCell ref="CL72:CM72"/>
    <mergeCell ref="CD69:CE69"/>
    <mergeCell ref="CF69:CG69"/>
    <mergeCell ref="CH69:CI69"/>
    <mergeCell ref="CJ69:CK69"/>
    <mergeCell ref="CL69:CM69"/>
    <mergeCell ref="CD70:CE70"/>
    <mergeCell ref="CF70:CG70"/>
    <mergeCell ref="CH70:CI70"/>
    <mergeCell ref="CJ70:CK70"/>
    <mergeCell ref="CL70:CM70"/>
    <mergeCell ref="CD67:CE67"/>
    <mergeCell ref="CF67:CG67"/>
    <mergeCell ref="CH67:CI67"/>
    <mergeCell ref="CJ67:CK67"/>
    <mergeCell ref="CL67:CM67"/>
    <mergeCell ref="CD68:CE68"/>
    <mergeCell ref="CF68:CG68"/>
    <mergeCell ref="CH68:CI68"/>
    <mergeCell ref="CJ68:CK68"/>
    <mergeCell ref="CL68:CM68"/>
    <mergeCell ref="CD65:CE65"/>
    <mergeCell ref="CF65:CG65"/>
    <mergeCell ref="CH65:CI65"/>
    <mergeCell ref="CJ65:CK65"/>
    <mergeCell ref="CL65:CM65"/>
    <mergeCell ref="CD66:CE66"/>
    <mergeCell ref="CF66:CG66"/>
    <mergeCell ref="CH66:CI66"/>
    <mergeCell ref="CJ66:CK66"/>
    <mergeCell ref="CL66:CM66"/>
    <mergeCell ref="CD63:CE63"/>
    <mergeCell ref="CF63:CG63"/>
    <mergeCell ref="CH63:CI63"/>
    <mergeCell ref="CJ63:CK63"/>
    <mergeCell ref="CL63:CM63"/>
    <mergeCell ref="CD64:CE64"/>
    <mergeCell ref="CF64:CG64"/>
    <mergeCell ref="CH64:CI64"/>
    <mergeCell ref="CJ64:CK64"/>
    <mergeCell ref="CL64:CM64"/>
    <mergeCell ref="CD61:CE61"/>
    <mergeCell ref="CF61:CG61"/>
    <mergeCell ref="CH61:CI61"/>
    <mergeCell ref="CJ61:CK61"/>
    <mergeCell ref="CL61:CM61"/>
    <mergeCell ref="CD62:CE62"/>
    <mergeCell ref="CF62:CG62"/>
    <mergeCell ref="CH62:CI62"/>
    <mergeCell ref="CJ62:CK62"/>
    <mergeCell ref="CL62:CM62"/>
    <mergeCell ref="CD59:CE59"/>
    <mergeCell ref="CF59:CG59"/>
    <mergeCell ref="CH59:CI59"/>
    <mergeCell ref="CJ59:CK59"/>
    <mergeCell ref="CL59:CM59"/>
    <mergeCell ref="CD60:CE60"/>
    <mergeCell ref="CF60:CG60"/>
    <mergeCell ref="CH60:CI60"/>
    <mergeCell ref="CJ60:CK60"/>
    <mergeCell ref="CL60:CM60"/>
    <mergeCell ref="CD57:CE57"/>
    <mergeCell ref="CF57:CG57"/>
    <mergeCell ref="CH57:CI57"/>
    <mergeCell ref="CJ57:CK57"/>
    <mergeCell ref="CL57:CM57"/>
    <mergeCell ref="CD58:CE58"/>
    <mergeCell ref="CF58:CG58"/>
    <mergeCell ref="CH58:CI58"/>
    <mergeCell ref="CJ58:CK58"/>
    <mergeCell ref="CL58:CM58"/>
    <mergeCell ref="CD55:CE55"/>
    <mergeCell ref="CF55:CG55"/>
    <mergeCell ref="CH55:CI55"/>
    <mergeCell ref="CJ55:CK55"/>
    <mergeCell ref="CL55:CM55"/>
    <mergeCell ref="CD56:CE56"/>
    <mergeCell ref="CF56:CG56"/>
    <mergeCell ref="CH56:CI56"/>
    <mergeCell ref="CJ56:CK56"/>
    <mergeCell ref="CL56:CM56"/>
    <mergeCell ref="CD53:CE53"/>
    <mergeCell ref="CF53:CG53"/>
    <mergeCell ref="CH53:CI53"/>
    <mergeCell ref="CJ53:CK53"/>
    <mergeCell ref="CL53:CM53"/>
    <mergeCell ref="CD54:CE54"/>
    <mergeCell ref="CF54:CG54"/>
    <mergeCell ref="CH54:CI54"/>
    <mergeCell ref="CJ54:CK54"/>
    <mergeCell ref="CL54:CM54"/>
    <mergeCell ref="CD51:CE51"/>
    <mergeCell ref="CF51:CG51"/>
    <mergeCell ref="CH51:CI51"/>
    <mergeCell ref="CJ51:CK51"/>
    <mergeCell ref="CL51:CM51"/>
    <mergeCell ref="CD52:CE52"/>
    <mergeCell ref="CF52:CG52"/>
    <mergeCell ref="CH52:CI52"/>
    <mergeCell ref="CJ52:CK52"/>
    <mergeCell ref="CL52:CM52"/>
    <mergeCell ref="CD49:CE49"/>
    <mergeCell ref="CF49:CG49"/>
    <mergeCell ref="CH49:CI49"/>
    <mergeCell ref="CJ49:CK49"/>
    <mergeCell ref="CL49:CM49"/>
    <mergeCell ref="CD50:CE50"/>
    <mergeCell ref="CF50:CG50"/>
    <mergeCell ref="CH50:CI50"/>
    <mergeCell ref="CJ50:CK50"/>
    <mergeCell ref="CL50:CM50"/>
    <mergeCell ref="CD47:CE47"/>
    <mergeCell ref="CF47:CG47"/>
    <mergeCell ref="CH47:CI47"/>
    <mergeCell ref="CJ47:CK47"/>
    <mergeCell ref="CL47:CM47"/>
    <mergeCell ref="CD48:CE48"/>
    <mergeCell ref="CF48:CG48"/>
    <mergeCell ref="CH48:CI48"/>
    <mergeCell ref="CJ48:CK48"/>
    <mergeCell ref="CL48:CM48"/>
    <mergeCell ref="CD45:CE45"/>
    <mergeCell ref="CF45:CG45"/>
    <mergeCell ref="CH45:CI45"/>
    <mergeCell ref="CJ45:CK45"/>
    <mergeCell ref="CL45:CM45"/>
    <mergeCell ref="CD46:CE46"/>
    <mergeCell ref="CF46:CG46"/>
    <mergeCell ref="CH46:CI46"/>
    <mergeCell ref="CJ46:CK46"/>
    <mergeCell ref="CL46:CM46"/>
    <mergeCell ref="CD43:CE43"/>
    <mergeCell ref="CF43:CG43"/>
    <mergeCell ref="CH43:CI43"/>
    <mergeCell ref="CJ43:CK43"/>
    <mergeCell ref="CL43:CM43"/>
    <mergeCell ref="CD44:CE44"/>
    <mergeCell ref="CF44:CG44"/>
    <mergeCell ref="CH44:CI44"/>
    <mergeCell ref="CJ44:CK44"/>
    <mergeCell ref="CL44:CM44"/>
    <mergeCell ref="CD41:CE41"/>
    <mergeCell ref="CF41:CG41"/>
    <mergeCell ref="CH41:CI41"/>
    <mergeCell ref="CJ41:CK41"/>
    <mergeCell ref="CL41:CM41"/>
    <mergeCell ref="CD42:CE42"/>
    <mergeCell ref="CF42:CG42"/>
    <mergeCell ref="CH42:CI42"/>
    <mergeCell ref="CJ42:CK42"/>
    <mergeCell ref="CL42:CM42"/>
    <mergeCell ref="CD39:CE39"/>
    <mergeCell ref="CF39:CG39"/>
    <mergeCell ref="CH39:CI39"/>
    <mergeCell ref="CJ39:CK39"/>
    <mergeCell ref="CL39:CM39"/>
    <mergeCell ref="CD40:CE40"/>
    <mergeCell ref="CF40:CG40"/>
    <mergeCell ref="CH40:CI40"/>
    <mergeCell ref="CJ40:CK40"/>
    <mergeCell ref="CL40:CM40"/>
    <mergeCell ref="CD37:CE37"/>
    <mergeCell ref="CF37:CG37"/>
    <mergeCell ref="CH37:CI37"/>
    <mergeCell ref="CJ37:CK37"/>
    <mergeCell ref="CL37:CM37"/>
    <mergeCell ref="CD38:CE38"/>
    <mergeCell ref="CF38:CG38"/>
    <mergeCell ref="CH38:CI38"/>
    <mergeCell ref="CJ38:CK38"/>
    <mergeCell ref="CL38:CM38"/>
    <mergeCell ref="CD35:CE35"/>
    <mergeCell ref="CF35:CG35"/>
    <mergeCell ref="CH35:CI35"/>
    <mergeCell ref="CJ35:CK35"/>
    <mergeCell ref="CL35:CM35"/>
    <mergeCell ref="CD36:CE36"/>
    <mergeCell ref="CF36:CG36"/>
    <mergeCell ref="CH36:CI36"/>
    <mergeCell ref="CJ36:CK36"/>
    <mergeCell ref="CL36:CM36"/>
    <mergeCell ref="CD33:CE33"/>
    <mergeCell ref="CF33:CG33"/>
    <mergeCell ref="CH33:CI33"/>
    <mergeCell ref="CJ33:CK33"/>
    <mergeCell ref="CL33:CM33"/>
    <mergeCell ref="CD34:CE34"/>
    <mergeCell ref="CF34:CG34"/>
    <mergeCell ref="CH34:CI34"/>
    <mergeCell ref="CJ34:CK34"/>
    <mergeCell ref="CL34:CM34"/>
    <mergeCell ref="CD31:CE31"/>
    <mergeCell ref="CF31:CG31"/>
    <mergeCell ref="CH31:CI31"/>
    <mergeCell ref="CJ31:CK31"/>
    <mergeCell ref="CL31:CM31"/>
    <mergeCell ref="CD32:CE32"/>
    <mergeCell ref="CF32:CG32"/>
    <mergeCell ref="CH32:CI32"/>
    <mergeCell ref="CJ32:CK32"/>
    <mergeCell ref="CL32:CM32"/>
    <mergeCell ref="CD29:CE29"/>
    <mergeCell ref="CF29:CG29"/>
    <mergeCell ref="CH29:CI29"/>
    <mergeCell ref="CJ29:CK29"/>
    <mergeCell ref="CL29:CM29"/>
    <mergeCell ref="CD30:CE30"/>
    <mergeCell ref="CF30:CG30"/>
    <mergeCell ref="CH30:CI30"/>
    <mergeCell ref="CJ30:CK30"/>
    <mergeCell ref="CL30:CM30"/>
    <mergeCell ref="CD27:CE27"/>
    <mergeCell ref="CF27:CG27"/>
    <mergeCell ref="CH27:CI27"/>
    <mergeCell ref="CJ27:CK27"/>
    <mergeCell ref="CL27:CM27"/>
    <mergeCell ref="CD28:CE28"/>
    <mergeCell ref="CF28:CG28"/>
    <mergeCell ref="CH28:CI28"/>
    <mergeCell ref="CJ28:CK28"/>
    <mergeCell ref="CL28:CM28"/>
    <mergeCell ref="CD25:CE25"/>
    <mergeCell ref="CF25:CG25"/>
    <mergeCell ref="CH25:CI25"/>
    <mergeCell ref="CJ25:CK25"/>
    <mergeCell ref="CL25:CM25"/>
    <mergeCell ref="CD26:CE26"/>
    <mergeCell ref="CF26:CG26"/>
    <mergeCell ref="CH26:CI26"/>
    <mergeCell ref="CJ26:CK26"/>
    <mergeCell ref="CL26:CM26"/>
    <mergeCell ref="CD23:CE23"/>
    <mergeCell ref="CF23:CG23"/>
    <mergeCell ref="CH23:CI23"/>
    <mergeCell ref="CJ23:CK23"/>
    <mergeCell ref="CL23:CM23"/>
    <mergeCell ref="CD24:CE24"/>
    <mergeCell ref="CF24:CG24"/>
    <mergeCell ref="CH24:CI24"/>
    <mergeCell ref="CJ24:CK24"/>
    <mergeCell ref="CL24:CM24"/>
    <mergeCell ref="CC19:CC21"/>
    <mergeCell ref="CD19:CM19"/>
    <mergeCell ref="BO20:BP20"/>
    <mergeCell ref="BQ20:BR20"/>
    <mergeCell ref="CJ20:CK21"/>
    <mergeCell ref="CL20:CM21"/>
    <mergeCell ref="CD22:CE22"/>
    <mergeCell ref="CF22:CG22"/>
    <mergeCell ref="CH22:CI22"/>
    <mergeCell ref="CJ22:CK22"/>
    <mergeCell ref="CL22:CM22"/>
    <mergeCell ref="BW20:BX20"/>
    <mergeCell ref="BY20:BZ20"/>
    <mergeCell ref="CA20:CB20"/>
    <mergeCell ref="CD20:CE21"/>
    <mergeCell ref="CF20:CG21"/>
    <mergeCell ref="CH20:CI21"/>
    <mergeCell ref="AN19:AN21"/>
    <mergeCell ref="AO19:AO21"/>
    <mergeCell ref="AP19:AP21"/>
    <mergeCell ref="AQ19:AQ21"/>
    <mergeCell ref="CW19:CW21"/>
    <mergeCell ref="CX19:CY20"/>
    <mergeCell ref="CZ19:CZ21"/>
    <mergeCell ref="DA19:DB20"/>
    <mergeCell ref="AG20:AG21"/>
    <mergeCell ref="AH20:AH21"/>
    <mergeCell ref="AI20:AI21"/>
    <mergeCell ref="BI20:BJ20"/>
    <mergeCell ref="BK20:BL20"/>
    <mergeCell ref="BM20:BN20"/>
    <mergeCell ref="CN19:CN21"/>
    <mergeCell ref="CO19:CP20"/>
    <mergeCell ref="CQ19:CQ21"/>
    <mergeCell ref="CR19:CS20"/>
    <mergeCell ref="CT19:CT21"/>
    <mergeCell ref="CU19:CV20"/>
    <mergeCell ref="BF19:BG20"/>
    <mergeCell ref="BH19:BH21"/>
    <mergeCell ref="BI19:BR19"/>
    <mergeCell ref="BS19:CB19"/>
    <mergeCell ref="CN18:DB18"/>
    <mergeCell ref="DC18:DC21"/>
    <mergeCell ref="AR19:AR21"/>
    <mergeCell ref="AS19:AS21"/>
    <mergeCell ref="AT19:AU20"/>
    <mergeCell ref="AV19:AV21"/>
    <mergeCell ref="S1:W1"/>
    <mergeCell ref="AL17:AP17"/>
    <mergeCell ref="D19:G20"/>
    <mergeCell ref="H19:K20"/>
    <mergeCell ref="L19:O20"/>
    <mergeCell ref="P19:S20"/>
    <mergeCell ref="T19:V20"/>
    <mergeCell ref="W19:W21"/>
    <mergeCell ref="AQ18:AR18"/>
    <mergeCell ref="AS18:BG18"/>
    <mergeCell ref="BH18:BR18"/>
    <mergeCell ref="AD19:AD21"/>
    <mergeCell ref="AE19:AE21"/>
    <mergeCell ref="AF19:AF21"/>
    <mergeCell ref="AG19:AI19"/>
    <mergeCell ref="AJ19:AJ21"/>
    <mergeCell ref="AK19:AK21"/>
    <mergeCell ref="X19:X21"/>
    <mergeCell ref="A18:A21"/>
    <mergeCell ref="B18:B21"/>
    <mergeCell ref="C18:C21"/>
    <mergeCell ref="D18:V18"/>
    <mergeCell ref="W18:AB18"/>
    <mergeCell ref="AC18:AF18"/>
    <mergeCell ref="AG18:AI18"/>
    <mergeCell ref="AJ18:AP18"/>
    <mergeCell ref="BS18:CM18"/>
    <mergeCell ref="Y19:Y21"/>
    <mergeCell ref="Z19:Z21"/>
    <mergeCell ref="AA19:AA21"/>
    <mergeCell ref="AB19:AB21"/>
    <mergeCell ref="AC19:AC21"/>
    <mergeCell ref="BS20:BT20"/>
    <mergeCell ref="BU20:BV20"/>
    <mergeCell ref="AW19:AX20"/>
    <mergeCell ref="AY19:AY21"/>
    <mergeCell ref="AZ19:BA20"/>
    <mergeCell ref="BB19:BB21"/>
    <mergeCell ref="BC19:BD20"/>
    <mergeCell ref="BE19:BE21"/>
    <mergeCell ref="AL19:AL21"/>
    <mergeCell ref="AM19:AM21"/>
  </mergeCells>
  <dataValidations count="12"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X133:CY133"/>
    <dataValidation allowBlank="1" showInputMessage="1" showErrorMessage="1" promptTitle="ACTIVIDADES  " prompt="Para obtener el GRAN TOTAL de las  ACTIVIDADES Artísticas y Culturales , se suman  los totales de las cinco celdas de la última fila._x000a_" sqref="CR133:CS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W133:AX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C133:BD133"/>
    <dataValidation allowBlank="1" showErrorMessage="1" sqref="CD133:CE133"/>
    <dataValidation allowBlank="1" showInputMessage="1" showErrorMessage="1" promptTitle="NIVEL ACADÉMICO" prompt="Para obtener el GRAN TOTAL del apartado NIVEL ACADÉMICO, se suman  los totales de las seis celdas sombreadas. " sqref="Z132:AA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N132:R133"/>
    <dataValidation allowBlank="1" showInputMessage="1" showErrorMessage="1" promptTitle="OCUPACIÓN" prompt="Para obtener el GRAN TOTAL del apartado OCUPACIÓN , se suman  los totales de las cuatro celdas sombreadas." sqref="AE132:AF133"/>
    <dataValidation allowBlank="1" showInputMessage="1" showErrorMessage="1" promptTitle="ASISTENTES MSD" prompt="Para obtener el GRAN TOTAL del apartado ASISTENTES  se suman  los totales de las diez celdas de la última fila. " sqref="BX133:BY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N133:BO133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K133:CL133"/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T130 R130 H130 F130 D130 J130 L130 N130 P130 V130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136"/>
  <sheetViews>
    <sheetView showGridLines="0" tabSelected="1" topLeftCell="A5" workbookViewId="0">
      <selection activeCell="D31" sqref="D31"/>
    </sheetView>
  </sheetViews>
  <sheetFormatPr baseColWidth="10" defaultColWidth="11.42578125" defaultRowHeight="15" x14ac:dyDescent="0.25"/>
  <cols>
    <col min="1" max="1" width="38.7109375" customWidth="1"/>
    <col min="2" max="2" width="11.42578125" style="151" customWidth="1"/>
    <col min="3" max="3" width="18.140625" style="2" customWidth="1"/>
    <col min="4" max="4" width="9.42578125" style="2" customWidth="1"/>
    <col min="5" max="22" width="6.42578125" style="2" customWidth="1"/>
    <col min="23" max="23" width="6.85546875" style="2" customWidth="1"/>
    <col min="24" max="24" width="12.5703125" style="2" customWidth="1"/>
    <col min="25" max="25" width="12.28515625" style="2" customWidth="1"/>
    <col min="26" max="26" width="12.85546875" style="2" customWidth="1"/>
    <col min="27" max="27" width="13.42578125" style="2" customWidth="1"/>
    <col min="28" max="28" width="13.5703125" style="2" customWidth="1"/>
    <col min="29" max="30" width="11.42578125" style="2"/>
    <col min="31" max="31" width="12.85546875" style="2" customWidth="1"/>
    <col min="32" max="32" width="12.7109375" style="2" customWidth="1"/>
    <col min="33" max="33" width="13.5703125" style="2" customWidth="1"/>
    <col min="34" max="34" width="13.28515625" style="2" customWidth="1"/>
    <col min="35" max="35" width="16.28515625" style="2" customWidth="1"/>
    <col min="36" max="36" width="16.140625" style="2" customWidth="1"/>
    <col min="37" max="37" width="15.140625" style="2" customWidth="1"/>
    <col min="38" max="38" width="13.7109375" style="2" customWidth="1"/>
    <col min="39" max="39" width="11.42578125" style="2"/>
    <col min="40" max="40" width="9.85546875" style="2" customWidth="1"/>
    <col min="41" max="42" width="11.42578125" style="2"/>
    <col min="43" max="43" width="10.28515625" style="2" customWidth="1"/>
    <col min="44" max="44" width="14.5703125" style="2" customWidth="1"/>
    <col min="45" max="46" width="13" style="2" customWidth="1"/>
    <col min="47" max="48" width="6.42578125" style="2" customWidth="1"/>
    <col min="49" max="49" width="11.42578125" style="2"/>
    <col min="50" max="51" width="6.42578125" style="2" customWidth="1"/>
    <col min="52" max="52" width="11.42578125" style="2"/>
    <col min="53" max="54" width="6.42578125" style="2" customWidth="1"/>
    <col min="55" max="55" width="12.5703125" style="2" customWidth="1"/>
    <col min="56" max="57" width="6.42578125" style="2" customWidth="1"/>
    <col min="58" max="58" width="11.42578125" style="2"/>
    <col min="59" max="60" width="6.42578125" style="2" customWidth="1"/>
    <col min="61" max="61" width="11.42578125" style="2"/>
    <col min="62" max="81" width="6.42578125" style="2" customWidth="1"/>
    <col min="82" max="82" width="11.42578125" style="2"/>
    <col min="83" max="92" width="6.42578125" style="2" customWidth="1"/>
    <col min="93" max="93" width="23.42578125" style="2" customWidth="1"/>
    <col min="108" max="108" width="48.7109375" customWidth="1"/>
  </cols>
  <sheetData>
    <row r="1" spans="2:25" ht="15.75" x14ac:dyDescent="0.25">
      <c r="B1" s="208"/>
      <c r="C1" s="226"/>
      <c r="D1" s="1"/>
      <c r="T1" s="334" t="s">
        <v>0</v>
      </c>
      <c r="U1" s="334"/>
      <c r="V1" s="334"/>
      <c r="W1" s="334"/>
      <c r="X1" s="334"/>
    </row>
    <row r="2" spans="2:25" ht="15.75" x14ac:dyDescent="0.25">
      <c r="B2" s="208"/>
      <c r="C2" s="226"/>
      <c r="D2" s="1"/>
      <c r="T2" s="3" t="s">
        <v>1</v>
      </c>
      <c r="U2" s="3"/>
      <c r="V2" s="3"/>
      <c r="W2" s="3"/>
      <c r="X2" s="3"/>
      <c r="Y2" s="3"/>
    </row>
    <row r="3" spans="2:25" ht="15.75" x14ac:dyDescent="0.25">
      <c r="B3" s="208"/>
      <c r="C3" s="226"/>
      <c r="D3" s="1"/>
      <c r="M3" s="3"/>
      <c r="N3" s="3"/>
      <c r="O3" s="3"/>
      <c r="P3" s="3"/>
      <c r="Q3" s="3"/>
      <c r="T3" s="3" t="s">
        <v>2</v>
      </c>
    </row>
    <row r="4" spans="2:25" s="2" customFormat="1" ht="15.75" x14ac:dyDescent="0.25">
      <c r="B4" s="208"/>
      <c r="C4" s="226"/>
      <c r="D4" s="1"/>
      <c r="M4" s="3"/>
      <c r="N4" s="3"/>
      <c r="O4" s="3"/>
      <c r="P4" s="3"/>
      <c r="Q4" s="3"/>
      <c r="T4" s="3" t="s">
        <v>3</v>
      </c>
    </row>
    <row r="5" spans="2:25" s="2" customFormat="1" ht="21" customHeight="1" x14ac:dyDescent="0.25">
      <c r="B5" s="208"/>
      <c r="C5" s="226"/>
      <c r="D5" s="1"/>
    </row>
    <row r="6" spans="2:25" s="2" customFormat="1" x14ac:dyDescent="0.25">
      <c r="B6" s="208" t="s">
        <v>4</v>
      </c>
      <c r="C6" s="2" t="s">
        <v>5</v>
      </c>
    </row>
    <row r="7" spans="2:25" s="2" customFormat="1" x14ac:dyDescent="0.25">
      <c r="B7" s="151"/>
      <c r="C7" s="2" t="s">
        <v>6</v>
      </c>
    </row>
    <row r="8" spans="2:25" s="2" customFormat="1" x14ac:dyDescent="0.25">
      <c r="B8" s="151"/>
      <c r="C8" s="2" t="s">
        <v>7</v>
      </c>
    </row>
    <row r="9" spans="2:25" s="2" customFormat="1" x14ac:dyDescent="0.25">
      <c r="B9" s="151"/>
      <c r="C9" s="2" t="s">
        <v>8</v>
      </c>
    </row>
    <row r="10" spans="2:25" s="2" customFormat="1" x14ac:dyDescent="0.25">
      <c r="B10" s="151"/>
      <c r="C10" s="4" t="s">
        <v>9</v>
      </c>
    </row>
    <row r="11" spans="2:25" s="2" customFormat="1" x14ac:dyDescent="0.25">
      <c r="B11" s="151"/>
      <c r="C11" s="2" t="s">
        <v>10</v>
      </c>
    </row>
    <row r="12" spans="2:25" s="2" customFormat="1" x14ac:dyDescent="0.25">
      <c r="B12" s="151"/>
      <c r="C12" s="2" t="s">
        <v>11</v>
      </c>
    </row>
    <row r="13" spans="2:25" x14ac:dyDescent="0.25">
      <c r="C13" s="5" t="s">
        <v>12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2:25" s="2" customFormat="1" x14ac:dyDescent="0.25">
      <c r="B14" s="151"/>
      <c r="C14" s="5" t="s">
        <v>13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2:25" s="2" customFormat="1" x14ac:dyDescent="0.25">
      <c r="B15" s="151"/>
      <c r="C15" s="7" t="s">
        <v>14</v>
      </c>
    </row>
    <row r="16" spans="2:25" s="2" customFormat="1" x14ac:dyDescent="0.25">
      <c r="B16" s="151"/>
      <c r="C16" s="7"/>
    </row>
    <row r="17" spans="1:108" s="2" customFormat="1" ht="16.5" thickBot="1" x14ac:dyDescent="0.3">
      <c r="B17" s="209" t="s">
        <v>15</v>
      </c>
      <c r="F17" s="9"/>
      <c r="G17" s="9"/>
      <c r="H17" s="9"/>
      <c r="I17" s="9"/>
      <c r="J17" s="9"/>
      <c r="AM17" s="335"/>
      <c r="AN17" s="335"/>
      <c r="AO17" s="335"/>
      <c r="AP17" s="335"/>
      <c r="AQ17" s="335"/>
    </row>
    <row r="18" spans="1:108" ht="36" customHeight="1" thickTop="1" thickBot="1" x14ac:dyDescent="0.3">
      <c r="A18" s="417" t="s">
        <v>94</v>
      </c>
      <c r="B18" s="417" t="s">
        <v>16</v>
      </c>
      <c r="C18" s="391" t="s">
        <v>17</v>
      </c>
      <c r="D18" s="393" t="s">
        <v>18</v>
      </c>
      <c r="E18" s="396" t="s">
        <v>19</v>
      </c>
      <c r="F18" s="397"/>
      <c r="G18" s="397"/>
      <c r="H18" s="397"/>
      <c r="I18" s="397"/>
      <c r="J18" s="397"/>
      <c r="K18" s="397"/>
      <c r="L18" s="397"/>
      <c r="M18" s="397"/>
      <c r="N18" s="397"/>
      <c r="O18" s="397"/>
      <c r="P18" s="397"/>
      <c r="Q18" s="397"/>
      <c r="R18" s="397"/>
      <c r="S18" s="397"/>
      <c r="T18" s="397"/>
      <c r="U18" s="397"/>
      <c r="V18" s="397"/>
      <c r="W18" s="397"/>
      <c r="X18" s="398" t="s">
        <v>20</v>
      </c>
      <c r="Y18" s="399"/>
      <c r="Z18" s="399"/>
      <c r="AA18" s="399"/>
      <c r="AB18" s="399"/>
      <c r="AC18" s="400"/>
      <c r="AD18" s="401" t="s">
        <v>21</v>
      </c>
      <c r="AE18" s="402"/>
      <c r="AF18" s="402"/>
      <c r="AG18" s="402"/>
      <c r="AH18" s="403" t="s">
        <v>22</v>
      </c>
      <c r="AI18" s="404"/>
      <c r="AJ18" s="405"/>
      <c r="AK18" s="406" t="s">
        <v>23</v>
      </c>
      <c r="AL18" s="406"/>
      <c r="AM18" s="406"/>
      <c r="AN18" s="406"/>
      <c r="AO18" s="406"/>
      <c r="AP18" s="406"/>
      <c r="AQ18" s="406"/>
      <c r="AR18" s="299" t="s">
        <v>24</v>
      </c>
      <c r="AS18" s="300"/>
      <c r="AT18" s="301" t="s">
        <v>25</v>
      </c>
      <c r="AU18" s="302"/>
      <c r="AV18" s="302"/>
      <c r="AW18" s="302"/>
      <c r="AX18" s="302"/>
      <c r="AY18" s="302"/>
      <c r="AZ18" s="302"/>
      <c r="BA18" s="302"/>
      <c r="BB18" s="302"/>
      <c r="BC18" s="302"/>
      <c r="BD18" s="302"/>
      <c r="BE18" s="302"/>
      <c r="BF18" s="302"/>
      <c r="BG18" s="302"/>
      <c r="BH18" s="303"/>
      <c r="BI18" s="304" t="s">
        <v>26</v>
      </c>
      <c r="BJ18" s="305"/>
      <c r="BK18" s="305"/>
      <c r="BL18" s="305"/>
      <c r="BM18" s="305"/>
      <c r="BN18" s="305"/>
      <c r="BO18" s="305"/>
      <c r="BP18" s="305"/>
      <c r="BQ18" s="305"/>
      <c r="BR18" s="305"/>
      <c r="BS18" s="306"/>
      <c r="BT18" s="407" t="s">
        <v>27</v>
      </c>
      <c r="BU18" s="408"/>
      <c r="BV18" s="408"/>
      <c r="BW18" s="408"/>
      <c r="BX18" s="408"/>
      <c r="BY18" s="408"/>
      <c r="BZ18" s="408"/>
      <c r="CA18" s="408"/>
      <c r="CB18" s="408"/>
      <c r="CC18" s="408"/>
      <c r="CD18" s="408"/>
      <c r="CE18" s="408"/>
      <c r="CF18" s="408"/>
      <c r="CG18" s="408"/>
      <c r="CH18" s="408"/>
      <c r="CI18" s="408"/>
      <c r="CJ18" s="408"/>
      <c r="CK18" s="408"/>
      <c r="CL18" s="408"/>
      <c r="CM18" s="408"/>
      <c r="CN18" s="408"/>
      <c r="CO18" s="376" t="s">
        <v>28</v>
      </c>
      <c r="CP18" s="377"/>
      <c r="CQ18" s="377"/>
      <c r="CR18" s="377"/>
      <c r="CS18" s="377"/>
      <c r="CT18" s="377"/>
      <c r="CU18" s="377"/>
      <c r="CV18" s="377"/>
      <c r="CW18" s="377"/>
      <c r="CX18" s="377"/>
      <c r="CY18" s="377"/>
      <c r="CZ18" s="377"/>
      <c r="DA18" s="377"/>
      <c r="DB18" s="377"/>
      <c r="DC18" s="378"/>
      <c r="DD18" s="379" t="s">
        <v>29</v>
      </c>
    </row>
    <row r="19" spans="1:108" ht="15.75" customHeight="1" thickBot="1" x14ac:dyDescent="0.3">
      <c r="A19" s="418"/>
      <c r="B19" s="418"/>
      <c r="C19" s="392"/>
      <c r="D19" s="394"/>
      <c r="E19" s="288" t="s">
        <v>30</v>
      </c>
      <c r="F19" s="289"/>
      <c r="G19" s="289"/>
      <c r="H19" s="290"/>
      <c r="I19" s="288" t="s">
        <v>31</v>
      </c>
      <c r="J19" s="289"/>
      <c r="K19" s="289"/>
      <c r="L19" s="290"/>
      <c r="M19" s="288" t="s">
        <v>32</v>
      </c>
      <c r="N19" s="289"/>
      <c r="O19" s="289"/>
      <c r="P19" s="290"/>
      <c r="Q19" s="288" t="s">
        <v>33</v>
      </c>
      <c r="R19" s="289"/>
      <c r="S19" s="289"/>
      <c r="T19" s="290"/>
      <c r="U19" s="288" t="s">
        <v>34</v>
      </c>
      <c r="V19" s="289"/>
      <c r="W19" s="289"/>
      <c r="X19" s="296" t="s">
        <v>35</v>
      </c>
      <c r="Y19" s="318" t="s">
        <v>36</v>
      </c>
      <c r="Z19" s="318" t="s">
        <v>37</v>
      </c>
      <c r="AA19" s="409" t="s">
        <v>38</v>
      </c>
      <c r="AB19" s="318" t="s">
        <v>39</v>
      </c>
      <c r="AC19" s="412" t="s">
        <v>40</v>
      </c>
      <c r="AD19" s="415" t="s">
        <v>41</v>
      </c>
      <c r="AE19" s="307" t="s">
        <v>42</v>
      </c>
      <c r="AF19" s="309" t="s">
        <v>43</v>
      </c>
      <c r="AG19" s="307" t="s">
        <v>44</v>
      </c>
      <c r="AH19" s="311" t="s">
        <v>45</v>
      </c>
      <c r="AI19" s="312"/>
      <c r="AJ19" s="313"/>
      <c r="AK19" s="314" t="s">
        <v>46</v>
      </c>
      <c r="AL19" s="316" t="s">
        <v>47</v>
      </c>
      <c r="AM19" s="316" t="s">
        <v>48</v>
      </c>
      <c r="AN19" s="316" t="s">
        <v>49</v>
      </c>
      <c r="AO19" s="321" t="s">
        <v>50</v>
      </c>
      <c r="AP19" s="321" t="s">
        <v>51</v>
      </c>
      <c r="AQ19" s="323" t="s">
        <v>52</v>
      </c>
      <c r="AR19" s="325" t="s">
        <v>53</v>
      </c>
      <c r="AS19" s="382" t="s">
        <v>54</v>
      </c>
      <c r="AT19" s="385" t="s">
        <v>55</v>
      </c>
      <c r="AU19" s="372" t="s">
        <v>56</v>
      </c>
      <c r="AV19" s="373"/>
      <c r="AW19" s="369" t="s">
        <v>57</v>
      </c>
      <c r="AX19" s="372" t="s">
        <v>56</v>
      </c>
      <c r="AY19" s="344"/>
      <c r="AZ19" s="369" t="s">
        <v>58</v>
      </c>
      <c r="BA19" s="372" t="s">
        <v>56</v>
      </c>
      <c r="BB19" s="373"/>
      <c r="BC19" s="369" t="s">
        <v>59</v>
      </c>
      <c r="BD19" s="372" t="s">
        <v>56</v>
      </c>
      <c r="BE19" s="373"/>
      <c r="BF19" s="369" t="s">
        <v>60</v>
      </c>
      <c r="BG19" s="343" t="s">
        <v>56</v>
      </c>
      <c r="BH19" s="344"/>
      <c r="BI19" s="347" t="s">
        <v>61</v>
      </c>
      <c r="BJ19" s="350" t="s">
        <v>56</v>
      </c>
      <c r="BK19" s="351"/>
      <c r="BL19" s="351"/>
      <c r="BM19" s="351"/>
      <c r="BN19" s="351"/>
      <c r="BO19" s="351"/>
      <c r="BP19" s="351"/>
      <c r="BQ19" s="351"/>
      <c r="BR19" s="351"/>
      <c r="BS19" s="352"/>
      <c r="BT19" s="353" t="s">
        <v>56</v>
      </c>
      <c r="BU19" s="354"/>
      <c r="BV19" s="354"/>
      <c r="BW19" s="354"/>
      <c r="BX19" s="354"/>
      <c r="BY19" s="354"/>
      <c r="BZ19" s="354"/>
      <c r="CA19" s="354"/>
      <c r="CB19" s="354"/>
      <c r="CC19" s="355"/>
      <c r="CD19" s="356" t="s">
        <v>62</v>
      </c>
      <c r="CE19" s="359" t="s">
        <v>63</v>
      </c>
      <c r="CF19" s="359"/>
      <c r="CG19" s="359"/>
      <c r="CH19" s="359"/>
      <c r="CI19" s="359"/>
      <c r="CJ19" s="359"/>
      <c r="CK19" s="359"/>
      <c r="CL19" s="359"/>
      <c r="CM19" s="359"/>
      <c r="CN19" s="360"/>
      <c r="CO19" s="336" t="s">
        <v>55</v>
      </c>
      <c r="CP19" s="339" t="s">
        <v>56</v>
      </c>
      <c r="CQ19" s="340"/>
      <c r="CR19" s="336" t="s">
        <v>57</v>
      </c>
      <c r="CS19" s="339" t="s">
        <v>56</v>
      </c>
      <c r="CT19" s="340"/>
      <c r="CU19" s="336" t="s">
        <v>58</v>
      </c>
      <c r="CV19" s="339" t="s">
        <v>56</v>
      </c>
      <c r="CW19" s="340"/>
      <c r="CX19" s="336" t="s">
        <v>59</v>
      </c>
      <c r="CY19" s="339" t="s">
        <v>56</v>
      </c>
      <c r="CZ19" s="340"/>
      <c r="DA19" s="336" t="s">
        <v>60</v>
      </c>
      <c r="DB19" s="339" t="s">
        <v>56</v>
      </c>
      <c r="DC19" s="340"/>
      <c r="DD19" s="380"/>
    </row>
    <row r="20" spans="1:108" ht="37.5" customHeight="1" thickBot="1" x14ac:dyDescent="0.3">
      <c r="A20" s="418"/>
      <c r="B20" s="418"/>
      <c r="C20" s="392"/>
      <c r="D20" s="394"/>
      <c r="E20" s="291"/>
      <c r="F20" s="292"/>
      <c r="G20" s="292"/>
      <c r="H20" s="293"/>
      <c r="I20" s="291"/>
      <c r="J20" s="292"/>
      <c r="K20" s="292"/>
      <c r="L20" s="293"/>
      <c r="M20" s="291"/>
      <c r="N20" s="292"/>
      <c r="O20" s="292"/>
      <c r="P20" s="293"/>
      <c r="Q20" s="291"/>
      <c r="R20" s="292"/>
      <c r="S20" s="292"/>
      <c r="T20" s="293"/>
      <c r="U20" s="294"/>
      <c r="V20" s="295"/>
      <c r="W20" s="295"/>
      <c r="X20" s="297"/>
      <c r="Y20" s="319"/>
      <c r="Z20" s="319"/>
      <c r="AA20" s="410"/>
      <c r="AB20" s="319"/>
      <c r="AC20" s="413"/>
      <c r="AD20" s="416"/>
      <c r="AE20" s="308"/>
      <c r="AF20" s="310"/>
      <c r="AG20" s="308"/>
      <c r="AH20" s="328" t="s">
        <v>64</v>
      </c>
      <c r="AI20" s="328" t="s">
        <v>65</v>
      </c>
      <c r="AJ20" s="330" t="s">
        <v>66</v>
      </c>
      <c r="AK20" s="315"/>
      <c r="AL20" s="317"/>
      <c r="AM20" s="317"/>
      <c r="AN20" s="317"/>
      <c r="AO20" s="322"/>
      <c r="AP20" s="322"/>
      <c r="AQ20" s="324"/>
      <c r="AR20" s="326"/>
      <c r="AS20" s="383"/>
      <c r="AT20" s="386"/>
      <c r="AU20" s="374"/>
      <c r="AV20" s="375"/>
      <c r="AW20" s="370"/>
      <c r="AX20" s="374"/>
      <c r="AY20" s="346"/>
      <c r="AZ20" s="370"/>
      <c r="BA20" s="374"/>
      <c r="BB20" s="375"/>
      <c r="BC20" s="370"/>
      <c r="BD20" s="374"/>
      <c r="BE20" s="375"/>
      <c r="BF20" s="370"/>
      <c r="BG20" s="345"/>
      <c r="BH20" s="346"/>
      <c r="BI20" s="348"/>
      <c r="BJ20" s="332" t="s">
        <v>67</v>
      </c>
      <c r="BK20" s="333"/>
      <c r="BL20" s="332" t="s">
        <v>68</v>
      </c>
      <c r="BM20" s="333"/>
      <c r="BN20" s="332" t="s">
        <v>69</v>
      </c>
      <c r="BO20" s="333"/>
      <c r="BP20" s="361" t="s">
        <v>70</v>
      </c>
      <c r="BQ20" s="362"/>
      <c r="BR20" s="332" t="s">
        <v>71</v>
      </c>
      <c r="BS20" s="333"/>
      <c r="BT20" s="283" t="s">
        <v>67</v>
      </c>
      <c r="BU20" s="280"/>
      <c r="BV20" s="279" t="s">
        <v>68</v>
      </c>
      <c r="BW20" s="280"/>
      <c r="BX20" s="279" t="s">
        <v>69</v>
      </c>
      <c r="BY20" s="280"/>
      <c r="BZ20" s="281" t="s">
        <v>70</v>
      </c>
      <c r="CA20" s="282"/>
      <c r="CB20" s="279" t="s">
        <v>71</v>
      </c>
      <c r="CC20" s="283"/>
      <c r="CD20" s="357"/>
      <c r="CE20" s="284" t="s">
        <v>67</v>
      </c>
      <c r="CF20" s="285"/>
      <c r="CG20" s="284" t="s">
        <v>68</v>
      </c>
      <c r="CH20" s="285"/>
      <c r="CI20" s="284" t="s">
        <v>69</v>
      </c>
      <c r="CJ20" s="285"/>
      <c r="CK20" s="363" t="s">
        <v>70</v>
      </c>
      <c r="CL20" s="364"/>
      <c r="CM20" s="284" t="s">
        <v>71</v>
      </c>
      <c r="CN20" s="367"/>
      <c r="CO20" s="337"/>
      <c r="CP20" s="341"/>
      <c r="CQ20" s="342"/>
      <c r="CR20" s="337"/>
      <c r="CS20" s="341"/>
      <c r="CT20" s="342"/>
      <c r="CU20" s="337"/>
      <c r="CV20" s="341"/>
      <c r="CW20" s="342"/>
      <c r="CX20" s="337"/>
      <c r="CY20" s="341"/>
      <c r="CZ20" s="342"/>
      <c r="DA20" s="337"/>
      <c r="DB20" s="341"/>
      <c r="DC20" s="342"/>
      <c r="DD20" s="380"/>
    </row>
    <row r="21" spans="1:108" ht="15.75" thickBot="1" x14ac:dyDescent="0.3">
      <c r="A21" s="419"/>
      <c r="B21" s="419"/>
      <c r="C21" s="392"/>
      <c r="D21" s="395"/>
      <c r="E21" s="10" t="s">
        <v>72</v>
      </c>
      <c r="F21" s="11"/>
      <c r="G21" s="10" t="s">
        <v>73</v>
      </c>
      <c r="H21" s="10"/>
      <c r="I21" s="12" t="s">
        <v>72</v>
      </c>
      <c r="J21" s="11"/>
      <c r="K21" s="10" t="s">
        <v>73</v>
      </c>
      <c r="L21" s="10"/>
      <c r="M21" s="12" t="s">
        <v>72</v>
      </c>
      <c r="N21" s="11"/>
      <c r="O21" s="10" t="s">
        <v>73</v>
      </c>
      <c r="P21" s="10"/>
      <c r="Q21" s="12" t="s">
        <v>72</v>
      </c>
      <c r="R21" s="11"/>
      <c r="S21" s="10" t="s">
        <v>73</v>
      </c>
      <c r="T21" s="10"/>
      <c r="U21" s="12" t="s">
        <v>72</v>
      </c>
      <c r="V21" s="11"/>
      <c r="W21" s="10" t="s">
        <v>73</v>
      </c>
      <c r="X21" s="298"/>
      <c r="Y21" s="320"/>
      <c r="Z21" s="320"/>
      <c r="AA21" s="411"/>
      <c r="AB21" s="320"/>
      <c r="AC21" s="414"/>
      <c r="AD21" s="416"/>
      <c r="AE21" s="308"/>
      <c r="AF21" s="310"/>
      <c r="AG21" s="308"/>
      <c r="AH21" s="329"/>
      <c r="AI21" s="329"/>
      <c r="AJ21" s="331"/>
      <c r="AK21" s="422"/>
      <c r="AL21" s="420"/>
      <c r="AM21" s="420"/>
      <c r="AN21" s="420"/>
      <c r="AO21" s="423"/>
      <c r="AP21" s="423"/>
      <c r="AQ21" s="424"/>
      <c r="AR21" s="425"/>
      <c r="AS21" s="421"/>
      <c r="AT21" s="387"/>
      <c r="AU21" s="13" t="s">
        <v>72</v>
      </c>
      <c r="AV21" s="13" t="s">
        <v>73</v>
      </c>
      <c r="AW21" s="371"/>
      <c r="AX21" s="13" t="s">
        <v>72</v>
      </c>
      <c r="AY21" s="14" t="s">
        <v>73</v>
      </c>
      <c r="AZ21" s="371"/>
      <c r="BA21" s="15" t="s">
        <v>72</v>
      </c>
      <c r="BB21" s="14" t="s">
        <v>73</v>
      </c>
      <c r="BC21" s="371"/>
      <c r="BD21" s="13" t="s">
        <v>72</v>
      </c>
      <c r="BE21" s="13" t="s">
        <v>73</v>
      </c>
      <c r="BF21" s="371"/>
      <c r="BG21" s="14" t="s">
        <v>72</v>
      </c>
      <c r="BH21" s="16" t="s">
        <v>73</v>
      </c>
      <c r="BI21" s="426"/>
      <c r="BJ21" s="17" t="s">
        <v>72</v>
      </c>
      <c r="BK21" s="17" t="s">
        <v>73</v>
      </c>
      <c r="BL21" s="18" t="s">
        <v>72</v>
      </c>
      <c r="BM21" s="223" t="s">
        <v>73</v>
      </c>
      <c r="BN21" s="18" t="s">
        <v>72</v>
      </c>
      <c r="BO21" s="18" t="s">
        <v>73</v>
      </c>
      <c r="BP21" s="18" t="s">
        <v>72</v>
      </c>
      <c r="BQ21" s="18" t="s">
        <v>73</v>
      </c>
      <c r="BR21" s="18" t="s">
        <v>72</v>
      </c>
      <c r="BS21" s="18" t="s">
        <v>73</v>
      </c>
      <c r="BT21" s="19" t="s">
        <v>72</v>
      </c>
      <c r="BU21" s="20" t="s">
        <v>73</v>
      </c>
      <c r="BV21" s="21" t="s">
        <v>72</v>
      </c>
      <c r="BW21" s="225" t="s">
        <v>73</v>
      </c>
      <c r="BX21" s="21" t="s">
        <v>72</v>
      </c>
      <c r="BY21" s="21" t="s">
        <v>73</v>
      </c>
      <c r="BZ21" s="21" t="s">
        <v>72</v>
      </c>
      <c r="CA21" s="21" t="s">
        <v>73</v>
      </c>
      <c r="CB21" s="21" t="s">
        <v>72</v>
      </c>
      <c r="CC21" s="224" t="s">
        <v>73</v>
      </c>
      <c r="CD21" s="358"/>
      <c r="CE21" s="286"/>
      <c r="CF21" s="287"/>
      <c r="CG21" s="286"/>
      <c r="CH21" s="287"/>
      <c r="CI21" s="286"/>
      <c r="CJ21" s="287"/>
      <c r="CK21" s="365"/>
      <c r="CL21" s="366"/>
      <c r="CM21" s="286"/>
      <c r="CN21" s="368"/>
      <c r="CO21" s="338"/>
      <c r="CP21" s="22" t="s">
        <v>72</v>
      </c>
      <c r="CQ21" s="22" t="s">
        <v>73</v>
      </c>
      <c r="CR21" s="338"/>
      <c r="CS21" s="22" t="s">
        <v>72</v>
      </c>
      <c r="CT21" s="23" t="s">
        <v>73</v>
      </c>
      <c r="CU21" s="338"/>
      <c r="CV21" s="24" t="s">
        <v>72</v>
      </c>
      <c r="CW21" s="23" t="s">
        <v>73</v>
      </c>
      <c r="CX21" s="338"/>
      <c r="CY21" s="22" t="s">
        <v>72</v>
      </c>
      <c r="CZ21" s="22" t="s">
        <v>73</v>
      </c>
      <c r="DA21" s="338"/>
      <c r="DB21" s="23" t="s">
        <v>72</v>
      </c>
      <c r="DC21" s="22" t="s">
        <v>73</v>
      </c>
      <c r="DD21" s="381"/>
    </row>
    <row r="22" spans="1:108" ht="16.5" thickTop="1" thickBot="1" x14ac:dyDescent="0.3">
      <c r="A22" s="229" t="s">
        <v>95</v>
      </c>
      <c r="B22" s="233">
        <v>7573</v>
      </c>
      <c r="C22" s="227" t="s">
        <v>93</v>
      </c>
      <c r="D22" s="26">
        <v>2022</v>
      </c>
      <c r="E22" s="27">
        <f>+'ESTADISTICA OCT DGB  2022 '!D22+'ESTADISTICA NOV DGB  2022  '!D22+'ESTADISTICA DIC  DGB  2022  '!D22</f>
        <v>7</v>
      </c>
      <c r="F22" s="28">
        <v>0</v>
      </c>
      <c r="G22" s="27">
        <f>+'ESTADISTICA OCT DGB  2022 '!F22+'ESTADISTICA NOV DGB  2022  '!F22+'ESTADISTICA DIC  DGB  2022  '!F22</f>
        <v>5</v>
      </c>
      <c r="H22" s="28">
        <v>0</v>
      </c>
      <c r="I22" s="27">
        <f>+'ESTADISTICA OCT DGB  2022 '!H22+'ESTADISTICA NOV DGB  2022  '!H22+'ESTADISTICA DIC  DGB  2022  '!H22</f>
        <v>8</v>
      </c>
      <c r="J22" s="28">
        <v>0</v>
      </c>
      <c r="K22" s="27">
        <f>+'ESTADISTICA OCT DGB  2022 '!J22+'ESTADISTICA NOV DGB  2022  '!J22+'ESTADISTICA DIC  DGB  2022  '!J22</f>
        <v>13</v>
      </c>
      <c r="L22" s="28">
        <v>0</v>
      </c>
      <c r="M22" s="27">
        <f>+'ESTADISTICA OCT DGB  2022 '!L22+'ESTADISTICA NOV DGB  2022  '!L22+'ESTADISTICA DIC  DGB  2022  '!L22</f>
        <v>14</v>
      </c>
      <c r="N22" s="28">
        <v>0</v>
      </c>
      <c r="O22" s="27">
        <f>+'ESTADISTICA OCT DGB  2022 '!N22+'ESTADISTICA NOV DGB  2022  '!N22+'ESTADISTICA DIC  DGB  2022  '!N22</f>
        <v>8</v>
      </c>
      <c r="P22" s="28">
        <v>0</v>
      </c>
      <c r="Q22" s="27">
        <f>+'ESTADISTICA OCT DGB  2022 '!P22+'ESTADISTICA NOV DGB  2022  '!P22+'ESTADISTICA DIC  DGB  2022  '!P22</f>
        <v>19</v>
      </c>
      <c r="R22" s="28">
        <v>0</v>
      </c>
      <c r="S22" s="27">
        <f>+'ESTADISTICA OCT DGB  2022 '!R22+'ESTADISTICA NOV DGB  2022  '!R22+'ESTADISTICA DIC  DGB  2022  '!R22</f>
        <v>20</v>
      </c>
      <c r="T22" s="28">
        <v>0</v>
      </c>
      <c r="U22" s="27">
        <f>+'ESTADISTICA OCT DGB  2022 '!T22+'ESTADISTICA NOV DGB  2022  '!T22+'ESTADISTICA DIC  DGB  2022  '!T22</f>
        <v>37</v>
      </c>
      <c r="V22" s="28">
        <v>0</v>
      </c>
      <c r="W22" s="27">
        <f>+'ESTADISTICA OCT DGB  2022 '!V22+'ESTADISTICA NOV DGB  2022  '!V22+'ESTADISTICA DIC  DGB  2022  '!V22</f>
        <v>27</v>
      </c>
      <c r="X22" s="216">
        <f>+'ESTADISTICA OCT DGB  2022 '!W22+'ESTADISTICA NOV DGB  2022  '!W22+'ESTADISTICA DIC  DGB  2022  '!W22</f>
        <v>20</v>
      </c>
      <c r="Y22" s="216">
        <f>+'ESTADISTICA OCT DGB  2022 '!X22+'ESTADISTICA NOV DGB  2022  '!X22+'ESTADISTICA DIC  DGB  2022  '!X22</f>
        <v>67</v>
      </c>
      <c r="Z22" s="216">
        <f>+'ESTADISTICA OCT DGB  2022 '!Y22+'ESTADISTICA NOV DGB  2022  '!Y22+'ESTADISTICA DIC  DGB  2022  '!Y22</f>
        <v>40</v>
      </c>
      <c r="AA22" s="216">
        <f>+'ESTADISTICA OCT DGB  2022 '!Z22+'ESTADISTICA NOV DGB  2022  '!Z22+'ESTADISTICA DIC  DGB  2022  '!Z22</f>
        <v>12</v>
      </c>
      <c r="AB22" s="216">
        <f>+'ESTADISTICA OCT DGB  2022 '!AA22+'ESTADISTICA NOV DGB  2022  '!AA22+'ESTADISTICA DIC  DGB  2022  '!AA22</f>
        <v>11</v>
      </c>
      <c r="AC22" s="216">
        <f>+'ESTADISTICA OCT DGB  2022 '!AB22+'ESTADISTICA NOV DGB  2022  '!AB22+'ESTADISTICA DIC  DGB  2022  '!AB22</f>
        <v>0</v>
      </c>
      <c r="AD22" s="216">
        <f>+'ESTADISTICA OCT DGB  2022 '!AC22+'ESTADISTICA NOV DGB  2022  '!AC22+'ESTADISTICA DIC  DGB  2022  '!AC22</f>
        <v>18</v>
      </c>
      <c r="AE22" s="216">
        <f>+'ESTADISTICA OCT DGB  2022 '!AD22+'ESTADISTICA NOV DGB  2022  '!AD22+'ESTADISTICA DIC  DGB  2022  '!AD22</f>
        <v>150</v>
      </c>
      <c r="AF22" s="216">
        <f>+'ESTADISTICA OCT DGB  2022 '!AE22+'ESTADISTICA NOV DGB  2022  '!AE22+'ESTADISTICA DIC  DGB  2022  '!AE22</f>
        <v>20</v>
      </c>
      <c r="AG22" s="216">
        <f>+'ESTADISTICA OCT DGB  2022 '!AF22+'ESTADISTICA NOV DGB  2022  '!AF22+'ESTADISTICA DIC  DGB  2022  '!AF22</f>
        <v>5</v>
      </c>
      <c r="AH22" s="216">
        <f>+'ESTADISTICA OCT DGB  2022 '!AG22+'ESTADISTICA NOV DGB  2022  '!AG22+'ESTADISTICA DIC  DGB  2022  '!AG22</f>
        <v>108</v>
      </c>
      <c r="AI22" s="216">
        <f>+'ESTADISTICA OCT DGB  2022 '!AH22+'ESTADISTICA NOV DGB  2022  '!AH22+'ESTADISTICA DIC  DGB  2022  '!AH22</f>
        <v>27</v>
      </c>
      <c r="AJ22" s="216">
        <f>+'ESTADISTICA OCT DGB  2022 '!AI22+'ESTADISTICA NOV DGB  2022  '!AI22+'ESTADISTICA DIC  DGB  2022  '!AI22</f>
        <v>32</v>
      </c>
      <c r="AK22" s="216">
        <f>+'ESTADISTICA OCT DGB  2022 '!AJ22+'ESTADISTICA NOV DGB  2022  '!AJ22+'ESTADISTICA DIC  DGB  2022  '!AJ22</f>
        <v>0</v>
      </c>
      <c r="AL22" s="216">
        <f>+'ESTADISTICA OCT DGB  2022 '!AK22+'ESTADISTICA NOV DGB  2022  '!AK22+'ESTADISTICA DIC  DGB  2022  '!AK22</f>
        <v>0</v>
      </c>
      <c r="AM22" s="216">
        <f>+'ESTADISTICA OCT DGB  2022 '!AL22+'ESTADISTICA NOV DGB  2022  '!AL22+'ESTADISTICA DIC  DGB  2022  '!AL22</f>
        <v>0</v>
      </c>
      <c r="AN22" s="216">
        <f>+'ESTADISTICA OCT DGB  2022 '!AM22+'ESTADISTICA NOV DGB  2022  '!AM22+'ESTADISTICA DIC  DGB  2022  '!AM22</f>
        <v>0</v>
      </c>
      <c r="AO22" s="216">
        <f>+'ESTADISTICA OCT DGB  2022 '!AN22+'ESTADISTICA NOV DGB  2022  '!AN22+'ESTADISTICA DIC  DGB  2022  '!AN22</f>
        <v>0</v>
      </c>
      <c r="AP22" s="216">
        <f>+'ESTADISTICA OCT DGB  2022 '!AO22+'ESTADISTICA NOV DGB  2022  '!AO22+'ESTADISTICA DIC  DGB  2022  '!AO22</f>
        <v>0</v>
      </c>
      <c r="AQ22" s="216">
        <f>+'ESTADISTICA OCT DGB  2022 '!AP22+'ESTADISTICA NOV DGB  2022  '!AP22+'ESTADISTICA DIC  DGB  2022  '!AP22</f>
        <v>0</v>
      </c>
      <c r="AR22" s="216">
        <f>+'ESTADISTICA OCT DGB  2022 '!AQ22+'ESTADISTICA NOV DGB  2022  '!AQ22+'ESTADISTICA DIC  DGB  2022  '!AQ22</f>
        <v>6</v>
      </c>
      <c r="AS22" s="216">
        <f>+'ESTADISTICA OCT DGB  2022 '!AR22+'ESTADISTICA NOV DGB  2022  '!AR22+'ESTADISTICA DIC  DGB  2022  '!AR22</f>
        <v>26</v>
      </c>
      <c r="AT22" s="217">
        <f>+'ESTADISTICA OCT DGB  2022 '!AS22+'ESTADISTICA NOV DGB  2022  '!AS22+'ESTADISTICA DIC  DGB  2022  '!AS22</f>
        <v>0</v>
      </c>
      <c r="AU22" s="218">
        <f>+'ESTADISTICA OCT DGB  2022 '!AT22+'ESTADISTICA NOV DGB  2022  '!AT22+'ESTADISTICA DIC  DGB  2022  '!AT22</f>
        <v>0</v>
      </c>
      <c r="AV22" s="218">
        <f>+'ESTADISTICA OCT DGB  2022 '!AU22+'ESTADISTICA NOV DGB  2022  '!AU22+'ESTADISTICA DIC  DGB  2022  '!AU22</f>
        <v>0</v>
      </c>
      <c r="AW22" s="217">
        <f>+'ESTADISTICA OCT DGB  2022 '!AV22+'ESTADISTICA NOV DGB  2022  '!AV22+'ESTADISTICA DIC  DGB  2022  '!AV22</f>
        <v>0</v>
      </c>
      <c r="AX22" s="218">
        <f>+'ESTADISTICA OCT DGB  2022 '!AW22+'ESTADISTICA NOV DGB  2022  '!AW22+'ESTADISTICA DIC  DGB  2022  '!AW22</f>
        <v>0</v>
      </c>
      <c r="AY22" s="218">
        <f>+'ESTADISTICA OCT DGB  2022 '!AX22+'ESTADISTICA NOV DGB  2022  '!AX22+'ESTADISTICA DIC  DGB  2022  '!AX22</f>
        <v>0</v>
      </c>
      <c r="AZ22" s="217">
        <f>+'ESTADISTICA OCT DGB  2022 '!AY22+'ESTADISTICA NOV DGB  2022  '!AY22+'ESTADISTICA DIC  DGB  2022  '!AY22</f>
        <v>0</v>
      </c>
      <c r="BA22" s="218">
        <f>+'ESTADISTICA OCT DGB  2022 '!AZ22+'ESTADISTICA NOV DGB  2022  '!AZ22+'ESTADISTICA DIC  DGB  2022  '!AZ22</f>
        <v>0</v>
      </c>
      <c r="BB22" s="218">
        <f>+'ESTADISTICA OCT DGB  2022 '!BA22+'ESTADISTICA NOV DGB  2022  '!BA22+'ESTADISTICA DIC  DGB  2022  '!BA22</f>
        <v>0</v>
      </c>
      <c r="BC22" s="217">
        <f>+'ESTADISTICA OCT DGB  2022 '!BB22+'ESTADISTICA NOV DGB  2022  '!BB22+'ESTADISTICA DIC  DGB  2022  '!BB22</f>
        <v>0</v>
      </c>
      <c r="BD22" s="218">
        <f>+'ESTADISTICA OCT DGB  2022 '!BC22+'ESTADISTICA NOV DGB  2022  '!BC22+'ESTADISTICA DIC  DGB  2022  '!BC22</f>
        <v>0</v>
      </c>
      <c r="BE22" s="218">
        <f>+'ESTADISTICA OCT DGB  2022 '!BD22+'ESTADISTICA NOV DGB  2022  '!BD22+'ESTADISTICA DIC  DGB  2022  '!BD22</f>
        <v>0</v>
      </c>
      <c r="BF22" s="217">
        <f>+'ESTADISTICA OCT DGB  2022 '!BE22+'ESTADISTICA NOV DGB  2022  '!BE22+'ESTADISTICA DIC  DGB  2022  '!BE22</f>
        <v>0</v>
      </c>
      <c r="BG22" s="218">
        <f>+'ESTADISTICA OCT DGB  2022 '!BF22+'ESTADISTICA NOV DGB  2022  '!BF22+'ESTADISTICA DIC  DGB  2022  '!BF22</f>
        <v>0</v>
      </c>
      <c r="BH22" s="218">
        <f>+'ESTADISTICA OCT DGB  2022 '!BG22+'ESTADISTICA NOV DGB  2022  '!BG22+'ESTADISTICA DIC  DGB  2022  '!BG22</f>
        <v>0</v>
      </c>
      <c r="BI22" s="216">
        <f>+'ESTADISTICA OCT DGB  2022 '!BH22+'ESTADISTICA NOV DGB  2022  '!BH22+'ESTADISTICA DIC  DGB  2022  '!BH22</f>
        <v>0</v>
      </c>
      <c r="BJ22" s="216">
        <f>+'ESTADISTICA OCT DGB  2022 '!BI22+'ESTADISTICA NOV DGB  2022  '!BI22+'ESTADISTICA DIC  DGB  2022  '!BI22</f>
        <v>0</v>
      </c>
      <c r="BK22" s="216">
        <f>+'ESTADISTICA OCT DGB  2022 '!BJ22+'ESTADISTICA NOV DGB  2022  '!BJ22+'ESTADISTICA DIC  DGB  2022  '!BJ22</f>
        <v>0</v>
      </c>
      <c r="BL22" s="216">
        <f>+'ESTADISTICA OCT DGB  2022 '!BK22+'ESTADISTICA NOV DGB  2022  '!BK22+'ESTADISTICA DIC  DGB  2022  '!BK22</f>
        <v>0</v>
      </c>
      <c r="BM22" s="216">
        <f>+'ESTADISTICA OCT DGB  2022 '!BL22+'ESTADISTICA NOV DGB  2022  '!BL22+'ESTADISTICA DIC  DGB  2022  '!BL22</f>
        <v>0</v>
      </c>
      <c r="BN22" s="216">
        <f>+'ESTADISTICA OCT DGB  2022 '!BM22+'ESTADISTICA NOV DGB  2022  '!BM22+'ESTADISTICA DIC  DGB  2022  '!BM22</f>
        <v>0</v>
      </c>
      <c r="BO22" s="216">
        <f>+'ESTADISTICA OCT DGB  2022 '!BN22+'ESTADISTICA NOV DGB  2022  '!BN22+'ESTADISTICA DIC  DGB  2022  '!BN22</f>
        <v>0</v>
      </c>
      <c r="BP22" s="216">
        <f>+'ESTADISTICA OCT DGB  2022 '!BO22+'ESTADISTICA NOV DGB  2022  '!BO22+'ESTADISTICA DIC  DGB  2022  '!BO22</f>
        <v>0</v>
      </c>
      <c r="BQ22" s="216">
        <f>+'ESTADISTICA OCT DGB  2022 '!BP22+'ESTADISTICA NOV DGB  2022  '!BP22+'ESTADISTICA DIC  DGB  2022  '!BP22</f>
        <v>0</v>
      </c>
      <c r="BR22" s="216">
        <f>+'ESTADISTICA OCT DGB  2022 '!BQ22+'ESTADISTICA NOV DGB  2022  '!BQ22+'ESTADISTICA DIC  DGB  2022  '!BQ22</f>
        <v>0</v>
      </c>
      <c r="BS22" s="216">
        <f>+'ESTADISTICA OCT DGB  2022 '!BR22+'ESTADISTICA NOV DGB  2022  '!BR22+'ESTADISTICA DIC  DGB  2022  '!BR22</f>
        <v>0</v>
      </c>
      <c r="BT22" s="219">
        <f>+'ESTADISTICA OCT DGB  2022 '!BS22+'ESTADISTICA NOV DGB  2022  '!BS22+'ESTADISTICA DIC  DGB  2022  '!BS22</f>
        <v>0</v>
      </c>
      <c r="BU22" s="219">
        <f>+'ESTADISTICA OCT DGB  2022 '!BT22+'ESTADISTICA NOV DGB  2022  '!BT22+'ESTADISTICA DIC  DGB  2022  '!BT22</f>
        <v>0</v>
      </c>
      <c r="BV22" s="219">
        <f>+'ESTADISTICA OCT DGB  2022 '!BU22+'ESTADISTICA NOV DGB  2022  '!BU22+'ESTADISTICA DIC  DGB  2022  '!BU22</f>
        <v>0</v>
      </c>
      <c r="BW22" s="219">
        <f>+'ESTADISTICA OCT DGB  2022 '!BV22+'ESTADISTICA NOV DGB  2022  '!BV22+'ESTADISTICA DIC  DGB  2022  '!BV22</f>
        <v>0</v>
      </c>
      <c r="BX22" s="219">
        <f>+'ESTADISTICA OCT DGB  2022 '!BW22+'ESTADISTICA NOV DGB  2022  '!BW22+'ESTADISTICA DIC  DGB  2022  '!BW22</f>
        <v>0</v>
      </c>
      <c r="BY22" s="219">
        <f>+'ESTADISTICA OCT DGB  2022 '!BX22+'ESTADISTICA NOV DGB  2022  '!BX22+'ESTADISTICA DIC  DGB  2022  '!BX22</f>
        <v>0</v>
      </c>
      <c r="BZ22" s="219">
        <f>+'ESTADISTICA OCT DGB  2022 '!BY22+'ESTADISTICA NOV DGB  2022  '!BY22+'ESTADISTICA DIC  DGB  2022  '!BY22</f>
        <v>0</v>
      </c>
      <c r="CA22" s="219">
        <f>+'ESTADISTICA OCT DGB  2022 '!BZ22+'ESTADISTICA NOV DGB  2022  '!BZ22+'ESTADISTICA DIC  DGB  2022  '!BZ22</f>
        <v>0</v>
      </c>
      <c r="CB22" s="219">
        <f>+'ESTADISTICA OCT DGB  2022 '!CA22+'ESTADISTICA NOV DGB  2022  '!CA22+'ESTADISTICA DIC  DGB  2022  '!CA22</f>
        <v>0</v>
      </c>
      <c r="CC22" s="219">
        <f>+'ESTADISTICA OCT DGB  2022 '!CB22+'ESTADISTICA NOV DGB  2022  '!CB22+'ESTADISTICA DIC  DGB  2022  '!CB22</f>
        <v>0</v>
      </c>
      <c r="CD22" s="220">
        <f>+'ESTADISTICA OCT DGB  2022 '!CC22+'ESTADISTICA NOV DGB  2022  '!CC22+'ESTADISTICA DIC  DGB  2022  '!CC22</f>
        <v>0</v>
      </c>
      <c r="CE22" s="275">
        <f>+'ESTADISTICA OCT DGB  2022 '!CD22:CE22+'ESTADISTICA NOV DGB  2022  '!CD22:CE22+'ESTADISTICA DIC  DGB  2022  '!CD22:CE22</f>
        <v>0</v>
      </c>
      <c r="CF22" s="276"/>
      <c r="CG22" s="275">
        <f>+'ESTADISTICA OCT DGB  2022 '!CF22:CG22+'ESTADISTICA NOV DGB  2022  '!CF22:CG22+'ESTADISTICA DIC  DGB  2022  '!CF22:CG22</f>
        <v>0</v>
      </c>
      <c r="CH22" s="276"/>
      <c r="CI22" s="275">
        <f>+'ESTADISTICA OCT DGB  2022 '!CH22:CI22+'ESTADISTICA NOV DGB  2022  '!CH22:CI22+'ESTADISTICA DIC  DGB  2022  '!CH22:CI22</f>
        <v>0</v>
      </c>
      <c r="CJ22" s="276"/>
      <c r="CK22" s="275">
        <f>+'ESTADISTICA OCT DGB  2022 '!CJ22:CK22+'ESTADISTICA NOV DGB  2022  '!CJ22:CK22+'ESTADISTICA DIC  DGB  2022  '!CJ22:CK22</f>
        <v>0</v>
      </c>
      <c r="CL22" s="276"/>
      <c r="CM22" s="275">
        <f>+'ESTADISTICA OCT DGB  2022 '!CL22:CM22+'ESTADISTICA NOV DGB  2022  '!CL22:CM22+'ESTADISTICA DIC  DGB  2022  '!CL22:CM22</f>
        <v>0</v>
      </c>
      <c r="CN22" s="276"/>
      <c r="CO22" s="221">
        <f>+'ESTADISTICA OCT DGB  2022 '!CN22+'ESTADISTICA NOV DGB  2022  '!CN22+'ESTADISTICA DIC  DGB  2022  '!CN22</f>
        <v>0</v>
      </c>
      <c r="CP22" s="222">
        <f>+'ESTADISTICA OCT DGB  2022 '!CO22+'ESTADISTICA NOV DGB  2022  '!CO22+'ESTADISTICA DIC  DGB  2022  '!CO22</f>
        <v>0</v>
      </c>
      <c r="CQ22" s="222">
        <f>+'ESTADISTICA OCT DGB  2022 '!CP22+'ESTADISTICA NOV DGB  2022  '!CP22+'ESTADISTICA DIC  DGB  2022  '!CP22</f>
        <v>0</v>
      </c>
      <c r="CR22" s="221">
        <f>+'ESTADISTICA OCT DGB  2022 '!CQ22+'ESTADISTICA NOV DGB  2022  '!CQ22+'ESTADISTICA DIC  DGB  2022  '!CQ22</f>
        <v>0</v>
      </c>
      <c r="CS22" s="222">
        <f>+'ESTADISTICA OCT DGB  2022 '!CR22+'ESTADISTICA NOV DGB  2022  '!CR22+'ESTADISTICA DIC  DGB  2022  '!CR22</f>
        <v>0</v>
      </c>
      <c r="CT22" s="222">
        <f>+'ESTADISTICA OCT DGB  2022 '!CS22+'ESTADISTICA NOV DGB  2022  '!CS22+'ESTADISTICA DIC  DGB  2022  '!CS22</f>
        <v>0</v>
      </c>
      <c r="CU22" s="221">
        <f>+'ESTADISTICA OCT DGB  2022 '!CT22+'ESTADISTICA NOV DGB  2022  '!CT22+'ESTADISTICA DIC  DGB  2022  '!CT22</f>
        <v>0</v>
      </c>
      <c r="CV22" s="222">
        <f>+'ESTADISTICA OCT DGB  2022 '!CU22+'ESTADISTICA NOV DGB  2022  '!CU22+'ESTADISTICA DIC  DGB  2022  '!CU22</f>
        <v>0</v>
      </c>
      <c r="CW22" s="222">
        <f>+'ESTADISTICA OCT DGB  2022 '!CV22+'ESTADISTICA NOV DGB  2022  '!CV22+'ESTADISTICA DIC  DGB  2022  '!CV22</f>
        <v>0</v>
      </c>
      <c r="CX22" s="221">
        <f>+'ESTADISTICA OCT DGB  2022 '!CW22+'ESTADISTICA NOV DGB  2022  '!CW22+'ESTADISTICA DIC  DGB  2022  '!CW22</f>
        <v>0</v>
      </c>
      <c r="CY22" s="222">
        <f>+'ESTADISTICA OCT DGB  2022 '!CX22+'ESTADISTICA NOV DGB  2022  '!CX22+'ESTADISTICA DIC  DGB  2022  '!CX22</f>
        <v>0</v>
      </c>
      <c r="CZ22" s="222">
        <f>+'ESTADISTICA OCT DGB  2022 '!CY22+'ESTADISTICA NOV DGB  2022  '!CY22+'ESTADISTICA DIC  DGB  2022  '!CY22</f>
        <v>0</v>
      </c>
      <c r="DA22" s="221">
        <f>+'ESTADISTICA OCT DGB  2022 '!CZ22+'ESTADISTICA NOV DGB  2022  '!CZ22+'ESTADISTICA DIC  DGB  2022  '!CZ22</f>
        <v>0</v>
      </c>
      <c r="DB22" s="222">
        <f>+'ESTADISTICA OCT DGB  2022 '!DA22+'ESTADISTICA NOV DGB  2022  '!DA22+'ESTADISTICA DIC  DGB  2022  '!DA22</f>
        <v>0</v>
      </c>
      <c r="DC22" s="222">
        <f>+'ESTADISTICA OCT DGB  2022 '!DB22+'ESTADISTICA NOV DGB  2022  '!DB22+'ESTADISTICA DIC  DGB  2022  '!DB22</f>
        <v>0</v>
      </c>
      <c r="DD22" s="51"/>
    </row>
    <row r="23" spans="1:108" ht="16.5" thickTop="1" thickBot="1" x14ac:dyDescent="0.3">
      <c r="A23" s="230" t="s">
        <v>96</v>
      </c>
      <c r="B23" s="234">
        <v>691</v>
      </c>
      <c r="C23" s="227" t="s">
        <v>93</v>
      </c>
      <c r="D23" s="26">
        <v>2022</v>
      </c>
      <c r="E23" s="27">
        <f>+'ESTADISTICA OCT DGB  2022 '!D23+'ESTADISTICA NOV DGB  2022  '!D23+'ESTADISTICA DIC  DGB  2022  '!D23</f>
        <v>2</v>
      </c>
      <c r="F23" s="28">
        <v>0</v>
      </c>
      <c r="G23" s="27">
        <f>+'ESTADISTICA OCT DGB  2022 '!F23+'ESTADISTICA NOV DGB  2022  '!F23+'ESTADISTICA DIC  DGB  2022  '!F23</f>
        <v>2</v>
      </c>
      <c r="H23" s="28">
        <v>0</v>
      </c>
      <c r="I23" s="27">
        <f>+'ESTADISTICA OCT DGB  2022 '!H23+'ESTADISTICA NOV DGB  2022  '!H23+'ESTADISTICA DIC  DGB  2022  '!H23</f>
        <v>39</v>
      </c>
      <c r="J23" s="28">
        <v>0</v>
      </c>
      <c r="K23" s="27">
        <f>+'ESTADISTICA OCT DGB  2022 '!J23+'ESTADISTICA NOV DGB  2022  '!J23+'ESTADISTICA DIC  DGB  2022  '!J23</f>
        <v>65</v>
      </c>
      <c r="L23" s="28">
        <v>0</v>
      </c>
      <c r="M23" s="27">
        <f>+'ESTADISTICA OCT DGB  2022 '!L23+'ESTADISTICA NOV DGB  2022  '!L23+'ESTADISTICA DIC  DGB  2022  '!L23</f>
        <v>18</v>
      </c>
      <c r="N23" s="28">
        <v>0</v>
      </c>
      <c r="O23" s="27">
        <f>+'ESTADISTICA OCT DGB  2022 '!N23+'ESTADISTICA NOV DGB  2022  '!N23+'ESTADISTICA DIC  DGB  2022  '!N23</f>
        <v>39</v>
      </c>
      <c r="P23" s="28">
        <v>0</v>
      </c>
      <c r="Q23" s="27">
        <f>+'ESTADISTICA OCT DGB  2022 '!P23+'ESTADISTICA NOV DGB  2022  '!P23+'ESTADISTICA DIC  DGB  2022  '!P23</f>
        <v>3</v>
      </c>
      <c r="R23" s="28">
        <v>0</v>
      </c>
      <c r="S23" s="27">
        <f>+'ESTADISTICA OCT DGB  2022 '!R23+'ESTADISTICA NOV DGB  2022  '!R23+'ESTADISTICA DIC  DGB  2022  '!R23</f>
        <v>15</v>
      </c>
      <c r="T23" s="28">
        <v>0</v>
      </c>
      <c r="U23" s="27">
        <f>+'ESTADISTICA OCT DGB  2022 '!T23+'ESTADISTICA NOV DGB  2022  '!T23+'ESTADISTICA DIC  DGB  2022  '!T23</f>
        <v>84</v>
      </c>
      <c r="V23" s="28">
        <v>0</v>
      </c>
      <c r="W23" s="27">
        <f>+'ESTADISTICA OCT DGB  2022 '!V23+'ESTADISTICA NOV DGB  2022  '!V23+'ESTADISTICA DIC  DGB  2022  '!V23</f>
        <v>87</v>
      </c>
      <c r="X23" s="216">
        <f>+'ESTADISTICA OCT DGB  2022 '!W23+'ESTADISTICA NOV DGB  2022  '!W23+'ESTADISTICA DIC  DGB  2022  '!W23</f>
        <v>5</v>
      </c>
      <c r="Y23" s="216">
        <f>+'ESTADISTICA OCT DGB  2022 '!X23+'ESTADISTICA NOV DGB  2022  '!X23+'ESTADISTICA DIC  DGB  2022  '!X23</f>
        <v>176</v>
      </c>
      <c r="Z23" s="216">
        <f>+'ESTADISTICA OCT DGB  2022 '!Y23+'ESTADISTICA NOV DGB  2022  '!Y23+'ESTADISTICA DIC  DGB  2022  '!Y23</f>
        <v>39</v>
      </c>
      <c r="AA23" s="216">
        <f>+'ESTADISTICA OCT DGB  2022 '!Z23+'ESTADISTICA NOV DGB  2022  '!Z23+'ESTADISTICA DIC  DGB  2022  '!Z23</f>
        <v>80</v>
      </c>
      <c r="AB23" s="216">
        <f>+'ESTADISTICA OCT DGB  2022 '!AA23+'ESTADISTICA NOV DGB  2022  '!AA23+'ESTADISTICA DIC  DGB  2022  '!AA23</f>
        <v>29</v>
      </c>
      <c r="AC23" s="216">
        <f>+'ESTADISTICA OCT DGB  2022 '!AB23+'ESTADISTICA NOV DGB  2022  '!AB23+'ESTADISTICA DIC  DGB  2022  '!AB23</f>
        <v>1</v>
      </c>
      <c r="AD23" s="216">
        <f>+'ESTADISTICA OCT DGB  2022 '!AC23+'ESTADISTICA NOV DGB  2022  '!AC23+'ESTADISTICA DIC  DGB  2022  '!AC23</f>
        <v>61</v>
      </c>
      <c r="AE23" s="216">
        <f>+'ESTADISTICA OCT DGB  2022 '!AD23+'ESTADISTICA NOV DGB  2022  '!AD23+'ESTADISTICA DIC  DGB  2022  '!AD23</f>
        <v>127</v>
      </c>
      <c r="AF23" s="216">
        <f>+'ESTADISTICA OCT DGB  2022 '!AE23+'ESTADISTICA NOV DGB  2022  '!AE23+'ESTADISTICA DIC  DGB  2022  '!AE23</f>
        <v>61</v>
      </c>
      <c r="AG23" s="216">
        <f>+'ESTADISTICA OCT DGB  2022 '!AF23+'ESTADISTICA NOV DGB  2022  '!AF23+'ESTADISTICA DIC  DGB  2022  '!AF23</f>
        <v>0</v>
      </c>
      <c r="AH23" s="216">
        <f>+'ESTADISTICA OCT DGB  2022 '!AG23+'ESTADISTICA NOV DGB  2022  '!AG23+'ESTADISTICA DIC  DGB  2022  '!AG23</f>
        <v>307</v>
      </c>
      <c r="AI23" s="216">
        <f>+'ESTADISTICA OCT DGB  2022 '!AH23+'ESTADISTICA NOV DGB  2022  '!AH23+'ESTADISTICA DIC  DGB  2022  '!AH23</f>
        <v>198</v>
      </c>
      <c r="AJ23" s="216">
        <f>+'ESTADISTICA OCT DGB  2022 '!AI23+'ESTADISTICA NOV DGB  2022  '!AI23+'ESTADISTICA DIC  DGB  2022  '!AI23</f>
        <v>391</v>
      </c>
      <c r="AK23" s="216">
        <f>+'ESTADISTICA OCT DGB  2022 '!AJ23+'ESTADISTICA NOV DGB  2022  '!AJ23+'ESTADISTICA DIC  DGB  2022  '!AJ23</f>
        <v>2</v>
      </c>
      <c r="AL23" s="216">
        <f>+'ESTADISTICA OCT DGB  2022 '!AK23+'ESTADISTICA NOV DGB  2022  '!AK23+'ESTADISTICA DIC  DGB  2022  '!AK23</f>
        <v>0</v>
      </c>
      <c r="AM23" s="216">
        <f>+'ESTADISTICA OCT DGB  2022 '!AL23+'ESTADISTICA NOV DGB  2022  '!AL23+'ESTADISTICA DIC  DGB  2022  '!AL23</f>
        <v>0</v>
      </c>
      <c r="AN23" s="216">
        <f>+'ESTADISTICA OCT DGB  2022 '!AM23+'ESTADISTICA NOV DGB  2022  '!AM23+'ESTADISTICA DIC  DGB  2022  '!AM23</f>
        <v>0</v>
      </c>
      <c r="AO23" s="216">
        <f>+'ESTADISTICA OCT DGB  2022 '!AN23+'ESTADISTICA NOV DGB  2022  '!AN23+'ESTADISTICA DIC  DGB  2022  '!AN23</f>
        <v>0</v>
      </c>
      <c r="AP23" s="216">
        <f>+'ESTADISTICA OCT DGB  2022 '!AO23+'ESTADISTICA NOV DGB  2022  '!AO23+'ESTADISTICA DIC  DGB  2022  '!AO23</f>
        <v>0</v>
      </c>
      <c r="AQ23" s="216">
        <f>+'ESTADISTICA OCT DGB  2022 '!AP23+'ESTADISTICA NOV DGB  2022  '!AP23+'ESTADISTICA DIC  DGB  2022  '!AP23</f>
        <v>0</v>
      </c>
      <c r="AR23" s="216">
        <f>+'ESTADISTICA OCT DGB  2022 '!AQ23+'ESTADISTICA NOV DGB  2022  '!AQ23+'ESTADISTICA DIC  DGB  2022  '!AQ23</f>
        <v>8</v>
      </c>
      <c r="AS23" s="216">
        <f>+'ESTADISTICA OCT DGB  2022 '!AR23+'ESTADISTICA NOV DGB  2022  '!AR23+'ESTADISTICA DIC  DGB  2022  '!AR23</f>
        <v>64</v>
      </c>
      <c r="AT23" s="217">
        <f>+'ESTADISTICA OCT DGB  2022 '!AS23+'ESTADISTICA NOV DGB  2022  '!AS23+'ESTADISTICA DIC  DGB  2022  '!AS23</f>
        <v>0</v>
      </c>
      <c r="AU23" s="218">
        <f>+'ESTADISTICA OCT DGB  2022 '!AT23+'ESTADISTICA NOV DGB  2022  '!AT23+'ESTADISTICA DIC  DGB  2022  '!AT23</f>
        <v>0</v>
      </c>
      <c r="AV23" s="218">
        <f>+'ESTADISTICA OCT DGB  2022 '!AU23+'ESTADISTICA NOV DGB  2022  '!AU23+'ESTADISTICA DIC  DGB  2022  '!AU23</f>
        <v>0</v>
      </c>
      <c r="AW23" s="217">
        <f>+'ESTADISTICA OCT DGB  2022 '!AV23+'ESTADISTICA NOV DGB  2022  '!AV23+'ESTADISTICA DIC  DGB  2022  '!AV23</f>
        <v>0</v>
      </c>
      <c r="AX23" s="218">
        <f>+'ESTADISTICA OCT DGB  2022 '!AW23+'ESTADISTICA NOV DGB  2022  '!AW23+'ESTADISTICA DIC  DGB  2022  '!AW23</f>
        <v>0</v>
      </c>
      <c r="AY23" s="218">
        <f>+'ESTADISTICA OCT DGB  2022 '!AX23+'ESTADISTICA NOV DGB  2022  '!AX23+'ESTADISTICA DIC  DGB  2022  '!AX23</f>
        <v>0</v>
      </c>
      <c r="AZ23" s="217">
        <f>+'ESTADISTICA OCT DGB  2022 '!AY23+'ESTADISTICA NOV DGB  2022  '!AY23+'ESTADISTICA DIC  DGB  2022  '!AY23</f>
        <v>0</v>
      </c>
      <c r="BA23" s="218">
        <f>+'ESTADISTICA OCT DGB  2022 '!AZ23+'ESTADISTICA NOV DGB  2022  '!AZ23+'ESTADISTICA DIC  DGB  2022  '!AZ23</f>
        <v>0</v>
      </c>
      <c r="BB23" s="218">
        <f>+'ESTADISTICA OCT DGB  2022 '!BA23+'ESTADISTICA NOV DGB  2022  '!BA23+'ESTADISTICA DIC  DGB  2022  '!BA23</f>
        <v>0</v>
      </c>
      <c r="BC23" s="217">
        <f>+'ESTADISTICA OCT DGB  2022 '!BB23+'ESTADISTICA NOV DGB  2022  '!BB23+'ESTADISTICA DIC  DGB  2022  '!BB23</f>
        <v>0</v>
      </c>
      <c r="BD23" s="218">
        <f>+'ESTADISTICA OCT DGB  2022 '!BC23+'ESTADISTICA NOV DGB  2022  '!BC23+'ESTADISTICA DIC  DGB  2022  '!BC23</f>
        <v>0</v>
      </c>
      <c r="BE23" s="218">
        <f>+'ESTADISTICA OCT DGB  2022 '!BD23+'ESTADISTICA NOV DGB  2022  '!BD23+'ESTADISTICA DIC  DGB  2022  '!BD23</f>
        <v>0</v>
      </c>
      <c r="BF23" s="217">
        <f>+'ESTADISTICA OCT DGB  2022 '!BE23+'ESTADISTICA NOV DGB  2022  '!BE23+'ESTADISTICA DIC  DGB  2022  '!BE23</f>
        <v>0</v>
      </c>
      <c r="BG23" s="218">
        <f>+'ESTADISTICA OCT DGB  2022 '!BF23+'ESTADISTICA NOV DGB  2022  '!BF23+'ESTADISTICA DIC  DGB  2022  '!BF23</f>
        <v>0</v>
      </c>
      <c r="BH23" s="218">
        <f>+'ESTADISTICA OCT DGB  2022 '!BG23+'ESTADISTICA NOV DGB  2022  '!BG23+'ESTADISTICA DIC  DGB  2022  '!BG23</f>
        <v>0</v>
      </c>
      <c r="BI23" s="216">
        <f>+'ESTADISTICA OCT DGB  2022 '!BH23+'ESTADISTICA NOV DGB  2022  '!BH23+'ESTADISTICA DIC  DGB  2022  '!BH23</f>
        <v>0</v>
      </c>
      <c r="BJ23" s="216">
        <f>+'ESTADISTICA OCT DGB  2022 '!BI23+'ESTADISTICA NOV DGB  2022  '!BI23+'ESTADISTICA DIC  DGB  2022  '!BI23</f>
        <v>0</v>
      </c>
      <c r="BK23" s="216">
        <f>+'ESTADISTICA OCT DGB  2022 '!BJ23+'ESTADISTICA NOV DGB  2022  '!BJ23+'ESTADISTICA DIC  DGB  2022  '!BJ23</f>
        <v>0</v>
      </c>
      <c r="BL23" s="216">
        <f>+'ESTADISTICA OCT DGB  2022 '!BK23+'ESTADISTICA NOV DGB  2022  '!BK23+'ESTADISTICA DIC  DGB  2022  '!BK23</f>
        <v>0</v>
      </c>
      <c r="BM23" s="216">
        <f>+'ESTADISTICA OCT DGB  2022 '!BL23+'ESTADISTICA NOV DGB  2022  '!BL23+'ESTADISTICA DIC  DGB  2022  '!BL23</f>
        <v>0</v>
      </c>
      <c r="BN23" s="216">
        <f>+'ESTADISTICA OCT DGB  2022 '!BM23+'ESTADISTICA NOV DGB  2022  '!BM23+'ESTADISTICA DIC  DGB  2022  '!BM23</f>
        <v>0</v>
      </c>
      <c r="BO23" s="216">
        <f>+'ESTADISTICA OCT DGB  2022 '!BN23+'ESTADISTICA NOV DGB  2022  '!BN23+'ESTADISTICA DIC  DGB  2022  '!BN23</f>
        <v>0</v>
      </c>
      <c r="BP23" s="216">
        <f>+'ESTADISTICA OCT DGB  2022 '!BO23+'ESTADISTICA NOV DGB  2022  '!BO23+'ESTADISTICA DIC  DGB  2022  '!BO23</f>
        <v>0</v>
      </c>
      <c r="BQ23" s="216">
        <f>+'ESTADISTICA OCT DGB  2022 '!BP23+'ESTADISTICA NOV DGB  2022  '!BP23+'ESTADISTICA DIC  DGB  2022  '!BP23</f>
        <v>0</v>
      </c>
      <c r="BR23" s="216">
        <f>+'ESTADISTICA OCT DGB  2022 '!BQ23+'ESTADISTICA NOV DGB  2022  '!BQ23+'ESTADISTICA DIC  DGB  2022  '!BQ23</f>
        <v>0</v>
      </c>
      <c r="BS23" s="216">
        <f>+'ESTADISTICA OCT DGB  2022 '!BR23+'ESTADISTICA NOV DGB  2022  '!BR23+'ESTADISTICA DIC  DGB  2022  '!BR23</f>
        <v>0</v>
      </c>
      <c r="BT23" s="219">
        <f>+'ESTADISTICA OCT DGB  2022 '!BS23+'ESTADISTICA NOV DGB  2022  '!BS23+'ESTADISTICA DIC  DGB  2022  '!BS23</f>
        <v>0</v>
      </c>
      <c r="BU23" s="219">
        <f>+'ESTADISTICA OCT DGB  2022 '!BT23+'ESTADISTICA NOV DGB  2022  '!BT23+'ESTADISTICA DIC  DGB  2022  '!BT23</f>
        <v>0</v>
      </c>
      <c r="BV23" s="219">
        <f>+'ESTADISTICA OCT DGB  2022 '!BU23+'ESTADISTICA NOV DGB  2022  '!BU23+'ESTADISTICA DIC  DGB  2022  '!BU23</f>
        <v>1</v>
      </c>
      <c r="BW23" s="219">
        <f>+'ESTADISTICA OCT DGB  2022 '!BV23+'ESTADISTICA NOV DGB  2022  '!BV23+'ESTADISTICA DIC  DGB  2022  '!BV23</f>
        <v>3</v>
      </c>
      <c r="BX23" s="219">
        <f>+'ESTADISTICA OCT DGB  2022 '!BW23+'ESTADISTICA NOV DGB  2022  '!BW23+'ESTADISTICA DIC  DGB  2022  '!BW23</f>
        <v>1</v>
      </c>
      <c r="BY23" s="219">
        <f>+'ESTADISTICA OCT DGB  2022 '!BX23+'ESTADISTICA NOV DGB  2022  '!BX23+'ESTADISTICA DIC  DGB  2022  '!BX23</f>
        <v>1</v>
      </c>
      <c r="BZ23" s="219">
        <f>+'ESTADISTICA OCT DGB  2022 '!BY23+'ESTADISTICA NOV DGB  2022  '!BY23+'ESTADISTICA DIC  DGB  2022  '!BY23</f>
        <v>0</v>
      </c>
      <c r="CA23" s="219">
        <f>+'ESTADISTICA OCT DGB  2022 '!BZ23+'ESTADISTICA NOV DGB  2022  '!BZ23+'ESTADISTICA DIC  DGB  2022  '!BZ23</f>
        <v>2</v>
      </c>
      <c r="CB23" s="219">
        <f>+'ESTADISTICA OCT DGB  2022 '!CA23+'ESTADISTICA NOV DGB  2022  '!CA23+'ESTADISTICA DIC  DGB  2022  '!CA23</f>
        <v>2</v>
      </c>
      <c r="CC23" s="219">
        <f>+'ESTADISTICA OCT DGB  2022 '!CB23+'ESTADISTICA NOV DGB  2022  '!CB23+'ESTADISTICA DIC  DGB  2022  '!CB23</f>
        <v>4</v>
      </c>
      <c r="CD23" s="220">
        <f>+'ESTADISTICA OCT DGB  2022 '!CC23+'ESTADISTICA NOV DGB  2022  '!CC23+'ESTADISTICA DIC  DGB  2022  '!CC23</f>
        <v>0</v>
      </c>
      <c r="CE23" s="275">
        <f>+'ESTADISTICA OCT DGB  2022 '!CD23:CE23+'ESTADISTICA NOV DGB  2022  '!CD23:CE23+'ESTADISTICA DIC  DGB  2022  '!CD23:CE23</f>
        <v>0</v>
      </c>
      <c r="CF23" s="276"/>
      <c r="CG23" s="275">
        <f>+'ESTADISTICA OCT DGB  2022 '!CF23:CG23+'ESTADISTICA NOV DGB  2022  '!CF23:CG23+'ESTADISTICA DIC  DGB  2022  '!CF23:CG23</f>
        <v>0</v>
      </c>
      <c r="CH23" s="276"/>
      <c r="CI23" s="275">
        <f>+'ESTADISTICA OCT DGB  2022 '!CH23:CI23+'ESTADISTICA NOV DGB  2022  '!CH23:CI23+'ESTADISTICA DIC  DGB  2022  '!CH23:CI23</f>
        <v>0</v>
      </c>
      <c r="CJ23" s="276"/>
      <c r="CK23" s="275">
        <f>+'ESTADISTICA OCT DGB  2022 '!CJ23:CK23+'ESTADISTICA NOV DGB  2022  '!CJ23:CK23+'ESTADISTICA DIC  DGB  2022  '!CJ23:CK23</f>
        <v>0</v>
      </c>
      <c r="CL23" s="276"/>
      <c r="CM23" s="275">
        <f>+'ESTADISTICA OCT DGB  2022 '!CL23:CM23+'ESTADISTICA NOV DGB  2022  '!CL23:CM23+'ESTADISTICA DIC  DGB  2022  '!CL23:CM23</f>
        <v>0</v>
      </c>
      <c r="CN23" s="276"/>
      <c r="CO23" s="221">
        <f>+'ESTADISTICA OCT DGB  2022 '!CN23+'ESTADISTICA NOV DGB  2022  '!CN23+'ESTADISTICA DIC  DGB  2022  '!CN23</f>
        <v>0</v>
      </c>
      <c r="CP23" s="222">
        <f>+'ESTADISTICA OCT DGB  2022 '!CO23+'ESTADISTICA NOV DGB  2022  '!CO23+'ESTADISTICA DIC  DGB  2022  '!CO23</f>
        <v>0</v>
      </c>
      <c r="CQ23" s="222">
        <f>+'ESTADISTICA OCT DGB  2022 '!CP23+'ESTADISTICA NOV DGB  2022  '!CP23+'ESTADISTICA DIC  DGB  2022  '!CP23</f>
        <v>0</v>
      </c>
      <c r="CR23" s="221">
        <f>+'ESTADISTICA OCT DGB  2022 '!CQ23+'ESTADISTICA NOV DGB  2022  '!CQ23+'ESTADISTICA DIC  DGB  2022  '!CQ23</f>
        <v>0</v>
      </c>
      <c r="CS23" s="222">
        <f>+'ESTADISTICA OCT DGB  2022 '!CR23+'ESTADISTICA NOV DGB  2022  '!CR23+'ESTADISTICA DIC  DGB  2022  '!CR23</f>
        <v>0</v>
      </c>
      <c r="CT23" s="222">
        <f>+'ESTADISTICA OCT DGB  2022 '!CS23+'ESTADISTICA NOV DGB  2022  '!CS23+'ESTADISTICA DIC  DGB  2022  '!CS23</f>
        <v>0</v>
      </c>
      <c r="CU23" s="221">
        <f>+'ESTADISTICA OCT DGB  2022 '!CT23+'ESTADISTICA NOV DGB  2022  '!CT23+'ESTADISTICA DIC  DGB  2022  '!CT23</f>
        <v>0</v>
      </c>
      <c r="CV23" s="222">
        <f>+'ESTADISTICA OCT DGB  2022 '!CU23+'ESTADISTICA NOV DGB  2022  '!CU23+'ESTADISTICA DIC  DGB  2022  '!CU23</f>
        <v>0</v>
      </c>
      <c r="CW23" s="222">
        <f>+'ESTADISTICA OCT DGB  2022 '!CV23+'ESTADISTICA NOV DGB  2022  '!CV23+'ESTADISTICA DIC  DGB  2022  '!CV23</f>
        <v>0</v>
      </c>
      <c r="CX23" s="221">
        <f>+'ESTADISTICA OCT DGB  2022 '!CW23+'ESTADISTICA NOV DGB  2022  '!CW23+'ESTADISTICA DIC  DGB  2022  '!CW23</f>
        <v>0</v>
      </c>
      <c r="CY23" s="222">
        <f>+'ESTADISTICA OCT DGB  2022 '!CX23+'ESTADISTICA NOV DGB  2022  '!CX23+'ESTADISTICA DIC  DGB  2022  '!CX23</f>
        <v>0</v>
      </c>
      <c r="CZ23" s="222">
        <f>+'ESTADISTICA OCT DGB  2022 '!CY23+'ESTADISTICA NOV DGB  2022  '!CY23+'ESTADISTICA DIC  DGB  2022  '!CY23</f>
        <v>0</v>
      </c>
      <c r="DA23" s="221">
        <f>+'ESTADISTICA OCT DGB  2022 '!CZ23+'ESTADISTICA NOV DGB  2022  '!CZ23+'ESTADISTICA DIC  DGB  2022  '!CZ23</f>
        <v>0</v>
      </c>
      <c r="DB23" s="222">
        <f>+'ESTADISTICA OCT DGB  2022 '!DA23+'ESTADISTICA NOV DGB  2022  '!DA23+'ESTADISTICA DIC  DGB  2022  '!DA23</f>
        <v>0</v>
      </c>
      <c r="DC23" s="222">
        <f>+'ESTADISTICA OCT DGB  2022 '!DB23+'ESTADISTICA NOV DGB  2022  '!DB23+'ESTADISTICA DIC  DGB  2022  '!DB23</f>
        <v>0</v>
      </c>
      <c r="DD23" s="74"/>
    </row>
    <row r="24" spans="1:108" ht="16.5" thickTop="1" thickBot="1" x14ac:dyDescent="0.3">
      <c r="A24" s="231" t="s">
        <v>79</v>
      </c>
      <c r="B24" s="235">
        <v>3297</v>
      </c>
      <c r="C24" s="227" t="s">
        <v>93</v>
      </c>
      <c r="D24" s="26">
        <v>2022</v>
      </c>
      <c r="E24" s="27">
        <f>+'ESTADISTICA OCT DGB  2022 '!D24+'ESTADISTICA NOV DGB  2022  '!D24+'ESTADISTICA DIC  DGB  2022  '!D24</f>
        <v>1</v>
      </c>
      <c r="F24" s="28">
        <v>0</v>
      </c>
      <c r="G24" s="27">
        <f>+'ESTADISTICA OCT DGB  2022 '!F24+'ESTADISTICA NOV DGB  2022  '!F24+'ESTADISTICA DIC  DGB  2022  '!F24</f>
        <v>2</v>
      </c>
      <c r="H24" s="28">
        <v>0</v>
      </c>
      <c r="I24" s="27">
        <f>+'ESTADISTICA OCT DGB  2022 '!H24+'ESTADISTICA NOV DGB  2022  '!H24+'ESTADISTICA DIC  DGB  2022  '!H24</f>
        <v>3</v>
      </c>
      <c r="J24" s="28">
        <v>0</v>
      </c>
      <c r="K24" s="27">
        <f>+'ESTADISTICA OCT DGB  2022 '!J24+'ESTADISTICA NOV DGB  2022  '!J24+'ESTADISTICA DIC  DGB  2022  '!J24</f>
        <v>33</v>
      </c>
      <c r="L24" s="28">
        <v>0</v>
      </c>
      <c r="M24" s="27">
        <f>+'ESTADISTICA OCT DGB  2022 '!L24+'ESTADISTICA NOV DGB  2022  '!L24+'ESTADISTICA DIC  DGB  2022  '!L24</f>
        <v>0</v>
      </c>
      <c r="N24" s="28">
        <v>0</v>
      </c>
      <c r="O24" s="27">
        <f>+'ESTADISTICA OCT DGB  2022 '!N24+'ESTADISTICA NOV DGB  2022  '!N24+'ESTADISTICA DIC  DGB  2022  '!N24</f>
        <v>9</v>
      </c>
      <c r="P24" s="28">
        <v>0</v>
      </c>
      <c r="Q24" s="27">
        <f>+'ESTADISTICA OCT DGB  2022 '!P24+'ESTADISTICA NOV DGB  2022  '!P24+'ESTADISTICA DIC  DGB  2022  '!P24</f>
        <v>0</v>
      </c>
      <c r="R24" s="28">
        <v>0</v>
      </c>
      <c r="S24" s="27">
        <f>+'ESTADISTICA OCT DGB  2022 '!R24+'ESTADISTICA NOV DGB  2022  '!R24+'ESTADISTICA DIC  DGB  2022  '!R24</f>
        <v>10</v>
      </c>
      <c r="T24" s="28">
        <v>0</v>
      </c>
      <c r="U24" s="27">
        <f>+'ESTADISTICA OCT DGB  2022 '!T24+'ESTADISTICA NOV DGB  2022  '!T24+'ESTADISTICA DIC  DGB  2022  '!T24</f>
        <v>27</v>
      </c>
      <c r="V24" s="28">
        <v>0</v>
      </c>
      <c r="W24" s="27">
        <f>+'ESTADISTICA OCT DGB  2022 '!V24+'ESTADISTICA NOV DGB  2022  '!V24+'ESTADISTICA DIC  DGB  2022  '!V24</f>
        <v>28</v>
      </c>
      <c r="X24" s="216">
        <f>+'ESTADISTICA OCT DGB  2022 '!W24+'ESTADISTICA NOV DGB  2022  '!W24+'ESTADISTICA DIC  DGB  2022  '!W24</f>
        <v>3</v>
      </c>
      <c r="Y24" s="216">
        <f>+'ESTADISTICA OCT DGB  2022 '!X24+'ESTADISTICA NOV DGB  2022  '!X24+'ESTADISTICA DIC  DGB  2022  '!X24</f>
        <v>62</v>
      </c>
      <c r="Z24" s="216">
        <f>+'ESTADISTICA OCT DGB  2022 '!Y24+'ESTADISTICA NOV DGB  2022  '!Y24+'ESTADISTICA DIC  DGB  2022  '!Y24</f>
        <v>21</v>
      </c>
      <c r="AA24" s="216">
        <f>+'ESTADISTICA OCT DGB  2022 '!Z24+'ESTADISTICA NOV DGB  2022  '!Z24+'ESTADISTICA DIC  DGB  2022  '!Z24</f>
        <v>19</v>
      </c>
      <c r="AB24" s="216">
        <f>+'ESTADISTICA OCT DGB  2022 '!AA24+'ESTADISTICA NOV DGB  2022  '!AA24+'ESTADISTICA DIC  DGB  2022  '!AA24</f>
        <v>8</v>
      </c>
      <c r="AC24" s="216">
        <f>+'ESTADISTICA OCT DGB  2022 '!AB24+'ESTADISTICA NOV DGB  2022  '!AB24+'ESTADISTICA DIC  DGB  2022  '!AB24</f>
        <v>0</v>
      </c>
      <c r="AD24" s="216">
        <f>+'ESTADISTICA OCT DGB  2022 '!AC24+'ESTADISTICA NOV DGB  2022  '!AC24+'ESTADISTICA DIC  DGB  2022  '!AC24</f>
        <v>34</v>
      </c>
      <c r="AE24" s="216">
        <f>+'ESTADISTICA OCT DGB  2022 '!AD24+'ESTADISTICA NOV DGB  2022  '!AD24+'ESTADISTICA DIC  DGB  2022  '!AD24</f>
        <v>66</v>
      </c>
      <c r="AF24" s="216">
        <f>+'ESTADISTICA OCT DGB  2022 '!AE24+'ESTADISTICA NOV DGB  2022  '!AE24+'ESTADISTICA DIC  DGB  2022  '!AE24</f>
        <v>9</v>
      </c>
      <c r="AG24" s="216">
        <f>+'ESTADISTICA OCT DGB  2022 '!AF24+'ESTADISTICA NOV DGB  2022  '!AF24+'ESTADISTICA DIC  DGB  2022  '!AF24</f>
        <v>2</v>
      </c>
      <c r="AH24" s="216">
        <f>+'ESTADISTICA OCT DGB  2022 '!AG24+'ESTADISTICA NOV DGB  2022  '!AG24+'ESTADISTICA DIC  DGB  2022  '!AG24</f>
        <v>19</v>
      </c>
      <c r="AI24" s="216">
        <f>+'ESTADISTICA OCT DGB  2022 '!AH24+'ESTADISTICA NOV DGB  2022  '!AH24+'ESTADISTICA DIC  DGB  2022  '!AH24</f>
        <v>3</v>
      </c>
      <c r="AJ24" s="216">
        <f>+'ESTADISTICA OCT DGB  2022 '!AI24+'ESTADISTICA NOV DGB  2022  '!AI24+'ESTADISTICA DIC  DGB  2022  '!AI24</f>
        <v>37</v>
      </c>
      <c r="AK24" s="216">
        <f>+'ESTADISTICA OCT DGB  2022 '!AJ24+'ESTADISTICA NOV DGB  2022  '!AJ24+'ESTADISTICA DIC  DGB  2022  '!AJ24</f>
        <v>0</v>
      </c>
      <c r="AL24" s="216">
        <f>+'ESTADISTICA OCT DGB  2022 '!AK24+'ESTADISTICA NOV DGB  2022  '!AK24+'ESTADISTICA DIC  DGB  2022  '!AK24</f>
        <v>0</v>
      </c>
      <c r="AM24" s="216">
        <f>+'ESTADISTICA OCT DGB  2022 '!AL24+'ESTADISTICA NOV DGB  2022  '!AL24+'ESTADISTICA DIC  DGB  2022  '!AL24</f>
        <v>0</v>
      </c>
      <c r="AN24" s="216">
        <f>+'ESTADISTICA OCT DGB  2022 '!AM24+'ESTADISTICA NOV DGB  2022  '!AM24+'ESTADISTICA DIC  DGB  2022  '!AM24</f>
        <v>0</v>
      </c>
      <c r="AO24" s="216">
        <f>+'ESTADISTICA OCT DGB  2022 '!AN24+'ESTADISTICA NOV DGB  2022  '!AN24+'ESTADISTICA DIC  DGB  2022  '!AN24</f>
        <v>0</v>
      </c>
      <c r="AP24" s="216">
        <f>+'ESTADISTICA OCT DGB  2022 '!AO24+'ESTADISTICA NOV DGB  2022  '!AO24+'ESTADISTICA DIC  DGB  2022  '!AO24</f>
        <v>0</v>
      </c>
      <c r="AQ24" s="216">
        <f>+'ESTADISTICA OCT DGB  2022 '!AP24+'ESTADISTICA NOV DGB  2022  '!AP24+'ESTADISTICA DIC  DGB  2022  '!AP24</f>
        <v>0</v>
      </c>
      <c r="AR24" s="216">
        <f>+'ESTADISTICA OCT DGB  2022 '!AQ24+'ESTADISTICA NOV DGB  2022  '!AQ24+'ESTADISTICA DIC  DGB  2022  '!AQ24</f>
        <v>2</v>
      </c>
      <c r="AS24" s="216">
        <f>+'ESTADISTICA OCT DGB  2022 '!AR24+'ESTADISTICA NOV DGB  2022  '!AR24+'ESTADISTICA DIC  DGB  2022  '!AR24</f>
        <v>6</v>
      </c>
      <c r="AT24" s="217">
        <f>+'ESTADISTICA OCT DGB  2022 '!AS24+'ESTADISTICA NOV DGB  2022  '!AS24+'ESTADISTICA DIC  DGB  2022  '!AS24</f>
        <v>0</v>
      </c>
      <c r="AU24" s="218">
        <f>+'ESTADISTICA OCT DGB  2022 '!AT24+'ESTADISTICA NOV DGB  2022  '!AT24+'ESTADISTICA DIC  DGB  2022  '!AT24</f>
        <v>0</v>
      </c>
      <c r="AV24" s="218">
        <f>+'ESTADISTICA OCT DGB  2022 '!AU24+'ESTADISTICA NOV DGB  2022  '!AU24+'ESTADISTICA DIC  DGB  2022  '!AU24</f>
        <v>0</v>
      </c>
      <c r="AW24" s="217">
        <f>+'ESTADISTICA OCT DGB  2022 '!AV24+'ESTADISTICA NOV DGB  2022  '!AV24+'ESTADISTICA DIC  DGB  2022  '!AV24</f>
        <v>0</v>
      </c>
      <c r="AX24" s="218">
        <f>+'ESTADISTICA OCT DGB  2022 '!AW24+'ESTADISTICA NOV DGB  2022  '!AW24+'ESTADISTICA DIC  DGB  2022  '!AW24</f>
        <v>0</v>
      </c>
      <c r="AY24" s="218">
        <f>+'ESTADISTICA OCT DGB  2022 '!AX24+'ESTADISTICA NOV DGB  2022  '!AX24+'ESTADISTICA DIC  DGB  2022  '!AX24</f>
        <v>0</v>
      </c>
      <c r="AZ24" s="217">
        <f>+'ESTADISTICA OCT DGB  2022 '!AY24+'ESTADISTICA NOV DGB  2022  '!AY24+'ESTADISTICA DIC  DGB  2022  '!AY24</f>
        <v>0</v>
      </c>
      <c r="BA24" s="218">
        <f>+'ESTADISTICA OCT DGB  2022 '!AZ24+'ESTADISTICA NOV DGB  2022  '!AZ24+'ESTADISTICA DIC  DGB  2022  '!AZ24</f>
        <v>0</v>
      </c>
      <c r="BB24" s="218">
        <f>+'ESTADISTICA OCT DGB  2022 '!BA24+'ESTADISTICA NOV DGB  2022  '!BA24+'ESTADISTICA DIC  DGB  2022  '!BA24</f>
        <v>0</v>
      </c>
      <c r="BC24" s="217">
        <f>+'ESTADISTICA OCT DGB  2022 '!BB24+'ESTADISTICA NOV DGB  2022  '!BB24+'ESTADISTICA DIC  DGB  2022  '!BB24</f>
        <v>0</v>
      </c>
      <c r="BD24" s="218">
        <f>+'ESTADISTICA OCT DGB  2022 '!BC24+'ESTADISTICA NOV DGB  2022  '!BC24+'ESTADISTICA DIC  DGB  2022  '!BC24</f>
        <v>0</v>
      </c>
      <c r="BE24" s="218">
        <f>+'ESTADISTICA OCT DGB  2022 '!BD24+'ESTADISTICA NOV DGB  2022  '!BD24+'ESTADISTICA DIC  DGB  2022  '!BD24</f>
        <v>0</v>
      </c>
      <c r="BF24" s="217">
        <f>+'ESTADISTICA OCT DGB  2022 '!BE24+'ESTADISTICA NOV DGB  2022  '!BE24+'ESTADISTICA DIC  DGB  2022  '!BE24</f>
        <v>0</v>
      </c>
      <c r="BG24" s="218">
        <f>+'ESTADISTICA OCT DGB  2022 '!BF24+'ESTADISTICA NOV DGB  2022  '!BF24+'ESTADISTICA DIC  DGB  2022  '!BF24</f>
        <v>0</v>
      </c>
      <c r="BH24" s="218">
        <f>+'ESTADISTICA OCT DGB  2022 '!BG24+'ESTADISTICA NOV DGB  2022  '!BG24+'ESTADISTICA DIC  DGB  2022  '!BG24</f>
        <v>0</v>
      </c>
      <c r="BI24" s="216">
        <f>+'ESTADISTICA OCT DGB  2022 '!BH24+'ESTADISTICA NOV DGB  2022  '!BH24+'ESTADISTICA DIC  DGB  2022  '!BH24</f>
        <v>0</v>
      </c>
      <c r="BJ24" s="216">
        <f>+'ESTADISTICA OCT DGB  2022 '!BI24+'ESTADISTICA NOV DGB  2022  '!BI24+'ESTADISTICA DIC  DGB  2022  '!BI24</f>
        <v>0</v>
      </c>
      <c r="BK24" s="216">
        <f>+'ESTADISTICA OCT DGB  2022 '!BJ24+'ESTADISTICA NOV DGB  2022  '!BJ24+'ESTADISTICA DIC  DGB  2022  '!BJ24</f>
        <v>0</v>
      </c>
      <c r="BL24" s="216">
        <f>+'ESTADISTICA OCT DGB  2022 '!BK24+'ESTADISTICA NOV DGB  2022  '!BK24+'ESTADISTICA DIC  DGB  2022  '!BK24</f>
        <v>0</v>
      </c>
      <c r="BM24" s="216">
        <f>+'ESTADISTICA OCT DGB  2022 '!BL24+'ESTADISTICA NOV DGB  2022  '!BL24+'ESTADISTICA DIC  DGB  2022  '!BL24</f>
        <v>0</v>
      </c>
      <c r="BN24" s="216">
        <f>+'ESTADISTICA OCT DGB  2022 '!BM24+'ESTADISTICA NOV DGB  2022  '!BM24+'ESTADISTICA DIC  DGB  2022  '!BM24</f>
        <v>0</v>
      </c>
      <c r="BO24" s="216">
        <f>+'ESTADISTICA OCT DGB  2022 '!BN24+'ESTADISTICA NOV DGB  2022  '!BN24+'ESTADISTICA DIC  DGB  2022  '!BN24</f>
        <v>0</v>
      </c>
      <c r="BP24" s="216">
        <f>+'ESTADISTICA OCT DGB  2022 '!BO24+'ESTADISTICA NOV DGB  2022  '!BO24+'ESTADISTICA DIC  DGB  2022  '!BO24</f>
        <v>0</v>
      </c>
      <c r="BQ24" s="216">
        <f>+'ESTADISTICA OCT DGB  2022 '!BP24+'ESTADISTICA NOV DGB  2022  '!BP24+'ESTADISTICA DIC  DGB  2022  '!BP24</f>
        <v>0</v>
      </c>
      <c r="BR24" s="216">
        <f>+'ESTADISTICA OCT DGB  2022 '!BQ24+'ESTADISTICA NOV DGB  2022  '!BQ24+'ESTADISTICA DIC  DGB  2022  '!BQ24</f>
        <v>0</v>
      </c>
      <c r="BS24" s="216">
        <f>+'ESTADISTICA OCT DGB  2022 '!BR24+'ESTADISTICA NOV DGB  2022  '!BR24+'ESTADISTICA DIC  DGB  2022  '!BR24</f>
        <v>0</v>
      </c>
      <c r="BT24" s="219">
        <f>+'ESTADISTICA OCT DGB  2022 '!BS24+'ESTADISTICA NOV DGB  2022  '!BS24+'ESTADISTICA DIC  DGB  2022  '!BS24</f>
        <v>0</v>
      </c>
      <c r="BU24" s="219">
        <f>+'ESTADISTICA OCT DGB  2022 '!BT24+'ESTADISTICA NOV DGB  2022  '!BT24+'ESTADISTICA DIC  DGB  2022  '!BT24</f>
        <v>0</v>
      </c>
      <c r="BV24" s="219">
        <f>+'ESTADISTICA OCT DGB  2022 '!BU24+'ESTADISTICA NOV DGB  2022  '!BU24+'ESTADISTICA DIC  DGB  2022  '!BU24</f>
        <v>0</v>
      </c>
      <c r="BW24" s="219">
        <f>+'ESTADISTICA OCT DGB  2022 '!BV24+'ESTADISTICA NOV DGB  2022  '!BV24+'ESTADISTICA DIC  DGB  2022  '!BV24</f>
        <v>0</v>
      </c>
      <c r="BX24" s="219">
        <f>+'ESTADISTICA OCT DGB  2022 '!BW24+'ESTADISTICA NOV DGB  2022  '!BW24+'ESTADISTICA DIC  DGB  2022  '!BW24</f>
        <v>0</v>
      </c>
      <c r="BY24" s="219">
        <f>+'ESTADISTICA OCT DGB  2022 '!BX24+'ESTADISTICA NOV DGB  2022  '!BX24+'ESTADISTICA DIC  DGB  2022  '!BX24</f>
        <v>0</v>
      </c>
      <c r="BZ24" s="219">
        <f>+'ESTADISTICA OCT DGB  2022 '!BY24+'ESTADISTICA NOV DGB  2022  '!BY24+'ESTADISTICA DIC  DGB  2022  '!BY24</f>
        <v>0</v>
      </c>
      <c r="CA24" s="219">
        <f>+'ESTADISTICA OCT DGB  2022 '!BZ24+'ESTADISTICA NOV DGB  2022  '!BZ24+'ESTADISTICA DIC  DGB  2022  '!BZ24</f>
        <v>0</v>
      </c>
      <c r="CB24" s="219">
        <f>+'ESTADISTICA OCT DGB  2022 '!CA24+'ESTADISTICA NOV DGB  2022  '!CA24+'ESTADISTICA DIC  DGB  2022  '!CA24</f>
        <v>0</v>
      </c>
      <c r="CC24" s="219">
        <f>+'ESTADISTICA OCT DGB  2022 '!CB24+'ESTADISTICA NOV DGB  2022  '!CB24+'ESTADISTICA DIC  DGB  2022  '!CB24</f>
        <v>0</v>
      </c>
      <c r="CD24" s="220">
        <f>+'ESTADISTICA OCT DGB  2022 '!CC24+'ESTADISTICA NOV DGB  2022  '!CC24+'ESTADISTICA DIC  DGB  2022  '!CC24</f>
        <v>0</v>
      </c>
      <c r="CE24" s="275">
        <f>+'ESTADISTICA OCT DGB  2022 '!CD24:CE24+'ESTADISTICA NOV DGB  2022  '!CD24:CE24+'ESTADISTICA DIC  DGB  2022  '!CD24:CE24</f>
        <v>0</v>
      </c>
      <c r="CF24" s="276"/>
      <c r="CG24" s="275">
        <f>+'ESTADISTICA OCT DGB  2022 '!CF24:CG24+'ESTADISTICA NOV DGB  2022  '!CF24:CG24+'ESTADISTICA DIC  DGB  2022  '!CF24:CG24</f>
        <v>0</v>
      </c>
      <c r="CH24" s="276"/>
      <c r="CI24" s="275">
        <f>+'ESTADISTICA OCT DGB  2022 '!CH24:CI24+'ESTADISTICA NOV DGB  2022  '!CH24:CI24+'ESTADISTICA DIC  DGB  2022  '!CH24:CI24</f>
        <v>0</v>
      </c>
      <c r="CJ24" s="276"/>
      <c r="CK24" s="275">
        <f>+'ESTADISTICA OCT DGB  2022 '!CJ24:CK24+'ESTADISTICA NOV DGB  2022  '!CJ24:CK24+'ESTADISTICA DIC  DGB  2022  '!CJ24:CK24</f>
        <v>0</v>
      </c>
      <c r="CL24" s="276"/>
      <c r="CM24" s="275">
        <f>+'ESTADISTICA OCT DGB  2022 '!CL24:CM24+'ESTADISTICA NOV DGB  2022  '!CL24:CM24+'ESTADISTICA DIC  DGB  2022  '!CL24:CM24</f>
        <v>0</v>
      </c>
      <c r="CN24" s="276"/>
      <c r="CO24" s="221">
        <f>+'ESTADISTICA OCT DGB  2022 '!CN24+'ESTADISTICA NOV DGB  2022  '!CN24+'ESTADISTICA DIC  DGB  2022  '!CN24</f>
        <v>0</v>
      </c>
      <c r="CP24" s="222">
        <f>+'ESTADISTICA OCT DGB  2022 '!CO24+'ESTADISTICA NOV DGB  2022  '!CO24+'ESTADISTICA DIC  DGB  2022  '!CO24</f>
        <v>0</v>
      </c>
      <c r="CQ24" s="222">
        <f>+'ESTADISTICA OCT DGB  2022 '!CP24+'ESTADISTICA NOV DGB  2022  '!CP24+'ESTADISTICA DIC  DGB  2022  '!CP24</f>
        <v>0</v>
      </c>
      <c r="CR24" s="221">
        <f>+'ESTADISTICA OCT DGB  2022 '!CQ24+'ESTADISTICA NOV DGB  2022  '!CQ24+'ESTADISTICA DIC  DGB  2022  '!CQ24</f>
        <v>0</v>
      </c>
      <c r="CS24" s="222">
        <f>+'ESTADISTICA OCT DGB  2022 '!CR24+'ESTADISTICA NOV DGB  2022  '!CR24+'ESTADISTICA DIC  DGB  2022  '!CR24</f>
        <v>0</v>
      </c>
      <c r="CT24" s="222">
        <f>+'ESTADISTICA OCT DGB  2022 '!CS24+'ESTADISTICA NOV DGB  2022  '!CS24+'ESTADISTICA DIC  DGB  2022  '!CS24</f>
        <v>0</v>
      </c>
      <c r="CU24" s="221">
        <f>+'ESTADISTICA OCT DGB  2022 '!CT24+'ESTADISTICA NOV DGB  2022  '!CT24+'ESTADISTICA DIC  DGB  2022  '!CT24</f>
        <v>0</v>
      </c>
      <c r="CV24" s="222">
        <f>+'ESTADISTICA OCT DGB  2022 '!CU24+'ESTADISTICA NOV DGB  2022  '!CU24+'ESTADISTICA DIC  DGB  2022  '!CU24</f>
        <v>0</v>
      </c>
      <c r="CW24" s="222">
        <f>+'ESTADISTICA OCT DGB  2022 '!CV24+'ESTADISTICA NOV DGB  2022  '!CV24+'ESTADISTICA DIC  DGB  2022  '!CV24</f>
        <v>0</v>
      </c>
      <c r="CX24" s="221">
        <f>+'ESTADISTICA OCT DGB  2022 '!CW24+'ESTADISTICA NOV DGB  2022  '!CW24+'ESTADISTICA DIC  DGB  2022  '!CW24</f>
        <v>0</v>
      </c>
      <c r="CY24" s="222">
        <f>+'ESTADISTICA OCT DGB  2022 '!CX24+'ESTADISTICA NOV DGB  2022  '!CX24+'ESTADISTICA DIC  DGB  2022  '!CX24</f>
        <v>0</v>
      </c>
      <c r="CZ24" s="222">
        <f>+'ESTADISTICA OCT DGB  2022 '!CY24+'ESTADISTICA NOV DGB  2022  '!CY24+'ESTADISTICA DIC  DGB  2022  '!CY24</f>
        <v>0</v>
      </c>
      <c r="DA24" s="221">
        <f>+'ESTADISTICA OCT DGB  2022 '!CZ24+'ESTADISTICA NOV DGB  2022  '!CZ24+'ESTADISTICA DIC  DGB  2022  '!CZ24</f>
        <v>0</v>
      </c>
      <c r="DB24" s="222">
        <f>+'ESTADISTICA OCT DGB  2022 '!DA24+'ESTADISTICA NOV DGB  2022  '!DA24+'ESTADISTICA DIC  DGB  2022  '!DA24</f>
        <v>0</v>
      </c>
      <c r="DC24" s="222">
        <f>+'ESTADISTICA OCT DGB  2022 '!DB24+'ESTADISTICA NOV DGB  2022  '!DB24+'ESTADISTICA DIC  DGB  2022  '!DB24</f>
        <v>0</v>
      </c>
      <c r="DD24" s="74"/>
    </row>
    <row r="25" spans="1:108" ht="16.5" thickTop="1" thickBot="1" x14ac:dyDescent="0.3">
      <c r="A25" s="231" t="s">
        <v>97</v>
      </c>
      <c r="B25" s="235">
        <v>5147</v>
      </c>
      <c r="C25" s="227" t="s">
        <v>93</v>
      </c>
      <c r="D25" s="26">
        <v>2022</v>
      </c>
      <c r="E25" s="27">
        <f>+'ESTADISTICA OCT DGB  2022 '!D25+'ESTADISTICA NOV DGB  2022  '!D25+'ESTADISTICA DIC  DGB  2022  '!D25</f>
        <v>0</v>
      </c>
      <c r="F25" s="28">
        <v>0</v>
      </c>
      <c r="G25" s="27">
        <f>+'ESTADISTICA OCT DGB  2022 '!F25+'ESTADISTICA NOV DGB  2022  '!F25+'ESTADISTICA DIC  DGB  2022  '!F25</f>
        <v>1</v>
      </c>
      <c r="H25" s="28">
        <v>0</v>
      </c>
      <c r="I25" s="27">
        <f>+'ESTADISTICA OCT DGB  2022 '!H25+'ESTADISTICA NOV DGB  2022  '!H25+'ESTADISTICA DIC  DGB  2022  '!H25</f>
        <v>6</v>
      </c>
      <c r="J25" s="28">
        <v>0</v>
      </c>
      <c r="K25" s="27">
        <f>+'ESTADISTICA OCT DGB  2022 '!J25+'ESTADISTICA NOV DGB  2022  '!J25+'ESTADISTICA DIC  DGB  2022  '!J25</f>
        <v>59</v>
      </c>
      <c r="L25" s="28">
        <v>0</v>
      </c>
      <c r="M25" s="27">
        <f>+'ESTADISTICA OCT DGB  2022 '!L25+'ESTADISTICA NOV DGB  2022  '!L25+'ESTADISTICA DIC  DGB  2022  '!L25</f>
        <v>11</v>
      </c>
      <c r="N25" s="28">
        <v>0</v>
      </c>
      <c r="O25" s="27">
        <f>+'ESTADISTICA OCT DGB  2022 '!N25+'ESTADISTICA NOV DGB  2022  '!N25+'ESTADISTICA DIC  DGB  2022  '!N25</f>
        <v>21</v>
      </c>
      <c r="P25" s="28">
        <v>0</v>
      </c>
      <c r="Q25" s="27">
        <f>+'ESTADISTICA OCT DGB  2022 '!P25+'ESTADISTICA NOV DGB  2022  '!P25+'ESTADISTICA DIC  DGB  2022  '!P25</f>
        <v>5</v>
      </c>
      <c r="R25" s="28">
        <v>0</v>
      </c>
      <c r="S25" s="27">
        <f>+'ESTADISTICA OCT DGB  2022 '!R25+'ESTADISTICA NOV DGB  2022  '!R25+'ESTADISTICA DIC  DGB  2022  '!R25</f>
        <v>19</v>
      </c>
      <c r="T25" s="28">
        <v>0</v>
      </c>
      <c r="U25" s="27">
        <f>+'ESTADISTICA OCT DGB  2022 '!T25+'ESTADISTICA NOV DGB  2022  '!T25+'ESTADISTICA DIC  DGB  2022  '!T25</f>
        <v>77</v>
      </c>
      <c r="V25" s="28">
        <v>0</v>
      </c>
      <c r="W25" s="27">
        <f>+'ESTADISTICA OCT DGB  2022 '!V25+'ESTADISTICA NOV DGB  2022  '!V25+'ESTADISTICA DIC  DGB  2022  '!V25</f>
        <v>95</v>
      </c>
      <c r="X25" s="216">
        <f>+'ESTADISTICA OCT DGB  2022 '!W25+'ESTADISTICA NOV DGB  2022  '!W25+'ESTADISTICA DIC  DGB  2022  '!W25</f>
        <v>11</v>
      </c>
      <c r="Y25" s="216">
        <f>+'ESTADISTICA OCT DGB  2022 '!X25+'ESTADISTICA NOV DGB  2022  '!X25+'ESTADISTICA DIC  DGB  2022  '!X25</f>
        <v>163</v>
      </c>
      <c r="Z25" s="216">
        <f>+'ESTADISTICA OCT DGB  2022 '!Y25+'ESTADISTICA NOV DGB  2022  '!Y25+'ESTADISTICA DIC  DGB  2022  '!Y25</f>
        <v>54</v>
      </c>
      <c r="AA25" s="216">
        <f>+'ESTADISTICA OCT DGB  2022 '!Z25+'ESTADISTICA NOV DGB  2022  '!Z25+'ESTADISTICA DIC  DGB  2022  '!Z25</f>
        <v>39</v>
      </c>
      <c r="AB25" s="216">
        <f>+'ESTADISTICA OCT DGB  2022 '!AA25+'ESTADISTICA NOV DGB  2022  '!AA25+'ESTADISTICA DIC  DGB  2022  '!AA25</f>
        <v>27</v>
      </c>
      <c r="AC25" s="216">
        <f>+'ESTADISTICA OCT DGB  2022 '!AB25+'ESTADISTICA NOV DGB  2022  '!AB25+'ESTADISTICA DIC  DGB  2022  '!AB25</f>
        <v>0</v>
      </c>
      <c r="AD25" s="216">
        <f>+'ESTADISTICA OCT DGB  2022 '!AC25+'ESTADISTICA NOV DGB  2022  '!AC25+'ESTADISTICA DIC  DGB  2022  '!AC25</f>
        <v>52</v>
      </c>
      <c r="AE25" s="216">
        <f>+'ESTADISTICA OCT DGB  2022 '!AD25+'ESTADISTICA NOV DGB  2022  '!AD25+'ESTADISTICA DIC  DGB  2022  '!AD25</f>
        <v>162</v>
      </c>
      <c r="AF25" s="216">
        <f>+'ESTADISTICA OCT DGB  2022 '!AE25+'ESTADISTICA NOV DGB  2022  '!AE25+'ESTADISTICA DIC  DGB  2022  '!AE25</f>
        <v>70</v>
      </c>
      <c r="AG25" s="216">
        <f>+'ESTADISTICA OCT DGB  2022 '!AF25+'ESTADISTICA NOV DGB  2022  '!AF25+'ESTADISTICA DIC  DGB  2022  '!AF25</f>
        <v>0</v>
      </c>
      <c r="AH25" s="216">
        <f>+'ESTADISTICA OCT DGB  2022 '!AG25+'ESTADISTICA NOV DGB  2022  '!AG25+'ESTADISTICA DIC  DGB  2022  '!AG25</f>
        <v>77</v>
      </c>
      <c r="AI25" s="216">
        <f>+'ESTADISTICA OCT DGB  2022 '!AH25+'ESTADISTICA NOV DGB  2022  '!AH25+'ESTADISTICA DIC  DGB  2022  '!AH25</f>
        <v>29</v>
      </c>
      <c r="AJ25" s="216">
        <f>+'ESTADISTICA OCT DGB  2022 '!AI25+'ESTADISTICA NOV DGB  2022  '!AI25+'ESTADISTICA DIC  DGB  2022  '!AI25</f>
        <v>272</v>
      </c>
      <c r="AK25" s="216">
        <f>+'ESTADISTICA OCT DGB  2022 '!AJ25+'ESTADISTICA NOV DGB  2022  '!AJ25+'ESTADISTICA DIC  DGB  2022  '!AJ25</f>
        <v>0</v>
      </c>
      <c r="AL25" s="216">
        <f>+'ESTADISTICA OCT DGB  2022 '!AK25+'ESTADISTICA NOV DGB  2022  '!AK25+'ESTADISTICA DIC  DGB  2022  '!AK25</f>
        <v>0</v>
      </c>
      <c r="AM25" s="216">
        <f>+'ESTADISTICA OCT DGB  2022 '!AL25+'ESTADISTICA NOV DGB  2022  '!AL25+'ESTADISTICA DIC  DGB  2022  '!AL25</f>
        <v>0</v>
      </c>
      <c r="AN25" s="216">
        <f>+'ESTADISTICA OCT DGB  2022 '!AM25+'ESTADISTICA NOV DGB  2022  '!AM25+'ESTADISTICA DIC  DGB  2022  '!AM25</f>
        <v>0</v>
      </c>
      <c r="AO25" s="216">
        <f>+'ESTADISTICA OCT DGB  2022 '!AN25+'ESTADISTICA NOV DGB  2022  '!AN25+'ESTADISTICA DIC  DGB  2022  '!AN25</f>
        <v>0</v>
      </c>
      <c r="AP25" s="216">
        <f>+'ESTADISTICA OCT DGB  2022 '!AO25+'ESTADISTICA NOV DGB  2022  '!AO25+'ESTADISTICA DIC  DGB  2022  '!AO25</f>
        <v>0</v>
      </c>
      <c r="AQ25" s="216">
        <f>+'ESTADISTICA OCT DGB  2022 '!AP25+'ESTADISTICA NOV DGB  2022  '!AP25+'ESTADISTICA DIC  DGB  2022  '!AP25</f>
        <v>0</v>
      </c>
      <c r="AR25" s="216">
        <f>+'ESTADISTICA OCT DGB  2022 '!AQ25+'ESTADISTICA NOV DGB  2022  '!AQ25+'ESTADISTICA DIC  DGB  2022  '!AQ25</f>
        <v>14</v>
      </c>
      <c r="AS25" s="216">
        <f>+'ESTADISTICA OCT DGB  2022 '!AR25+'ESTADISTICA NOV DGB  2022  '!AR25+'ESTADISTICA DIC  DGB  2022  '!AR25</f>
        <v>58</v>
      </c>
      <c r="AT25" s="217">
        <f>+'ESTADISTICA OCT DGB  2022 '!AS25+'ESTADISTICA NOV DGB  2022  '!AS25+'ESTADISTICA DIC  DGB  2022  '!AS25</f>
        <v>0</v>
      </c>
      <c r="AU25" s="218">
        <f>+'ESTADISTICA OCT DGB  2022 '!AT25+'ESTADISTICA NOV DGB  2022  '!AT25+'ESTADISTICA DIC  DGB  2022  '!AT25</f>
        <v>0</v>
      </c>
      <c r="AV25" s="218">
        <f>+'ESTADISTICA OCT DGB  2022 '!AU25+'ESTADISTICA NOV DGB  2022  '!AU25+'ESTADISTICA DIC  DGB  2022  '!AU25</f>
        <v>0</v>
      </c>
      <c r="AW25" s="217">
        <f>+'ESTADISTICA OCT DGB  2022 '!AV25+'ESTADISTICA NOV DGB  2022  '!AV25+'ESTADISTICA DIC  DGB  2022  '!AV25</f>
        <v>0</v>
      </c>
      <c r="AX25" s="218">
        <f>+'ESTADISTICA OCT DGB  2022 '!AW25+'ESTADISTICA NOV DGB  2022  '!AW25+'ESTADISTICA DIC  DGB  2022  '!AW25</f>
        <v>0</v>
      </c>
      <c r="AY25" s="218">
        <f>+'ESTADISTICA OCT DGB  2022 '!AX25+'ESTADISTICA NOV DGB  2022  '!AX25+'ESTADISTICA DIC  DGB  2022  '!AX25</f>
        <v>0</v>
      </c>
      <c r="AZ25" s="217">
        <f>+'ESTADISTICA OCT DGB  2022 '!AY25+'ESTADISTICA NOV DGB  2022  '!AY25+'ESTADISTICA DIC  DGB  2022  '!AY25</f>
        <v>0</v>
      </c>
      <c r="BA25" s="218">
        <f>+'ESTADISTICA OCT DGB  2022 '!AZ25+'ESTADISTICA NOV DGB  2022  '!AZ25+'ESTADISTICA DIC  DGB  2022  '!AZ25</f>
        <v>0</v>
      </c>
      <c r="BB25" s="218">
        <f>+'ESTADISTICA OCT DGB  2022 '!BA25+'ESTADISTICA NOV DGB  2022  '!BA25+'ESTADISTICA DIC  DGB  2022  '!BA25</f>
        <v>0</v>
      </c>
      <c r="BC25" s="217">
        <f>+'ESTADISTICA OCT DGB  2022 '!BB25+'ESTADISTICA NOV DGB  2022  '!BB25+'ESTADISTICA DIC  DGB  2022  '!BB25</f>
        <v>0</v>
      </c>
      <c r="BD25" s="218">
        <f>+'ESTADISTICA OCT DGB  2022 '!BC25+'ESTADISTICA NOV DGB  2022  '!BC25+'ESTADISTICA DIC  DGB  2022  '!BC25</f>
        <v>0</v>
      </c>
      <c r="BE25" s="218">
        <f>+'ESTADISTICA OCT DGB  2022 '!BD25+'ESTADISTICA NOV DGB  2022  '!BD25+'ESTADISTICA DIC  DGB  2022  '!BD25</f>
        <v>0</v>
      </c>
      <c r="BF25" s="217">
        <f>+'ESTADISTICA OCT DGB  2022 '!BE25+'ESTADISTICA NOV DGB  2022  '!BE25+'ESTADISTICA DIC  DGB  2022  '!BE25</f>
        <v>0</v>
      </c>
      <c r="BG25" s="218">
        <f>+'ESTADISTICA OCT DGB  2022 '!BF25+'ESTADISTICA NOV DGB  2022  '!BF25+'ESTADISTICA DIC  DGB  2022  '!BF25</f>
        <v>0</v>
      </c>
      <c r="BH25" s="218">
        <f>+'ESTADISTICA OCT DGB  2022 '!BG25+'ESTADISTICA NOV DGB  2022  '!BG25+'ESTADISTICA DIC  DGB  2022  '!BG25</f>
        <v>0</v>
      </c>
      <c r="BI25" s="216">
        <f>+'ESTADISTICA OCT DGB  2022 '!BH25+'ESTADISTICA NOV DGB  2022  '!BH25+'ESTADISTICA DIC  DGB  2022  '!BH25</f>
        <v>0</v>
      </c>
      <c r="BJ25" s="216">
        <f>+'ESTADISTICA OCT DGB  2022 '!BI25+'ESTADISTICA NOV DGB  2022  '!BI25+'ESTADISTICA DIC  DGB  2022  '!BI25</f>
        <v>0</v>
      </c>
      <c r="BK25" s="216">
        <f>+'ESTADISTICA OCT DGB  2022 '!BJ25+'ESTADISTICA NOV DGB  2022  '!BJ25+'ESTADISTICA DIC  DGB  2022  '!BJ25</f>
        <v>0</v>
      </c>
      <c r="BL25" s="216">
        <f>+'ESTADISTICA OCT DGB  2022 '!BK25+'ESTADISTICA NOV DGB  2022  '!BK25+'ESTADISTICA DIC  DGB  2022  '!BK25</f>
        <v>0</v>
      </c>
      <c r="BM25" s="216">
        <f>+'ESTADISTICA OCT DGB  2022 '!BL25+'ESTADISTICA NOV DGB  2022  '!BL25+'ESTADISTICA DIC  DGB  2022  '!BL25</f>
        <v>0</v>
      </c>
      <c r="BN25" s="216">
        <f>+'ESTADISTICA OCT DGB  2022 '!BM25+'ESTADISTICA NOV DGB  2022  '!BM25+'ESTADISTICA DIC  DGB  2022  '!BM25</f>
        <v>0</v>
      </c>
      <c r="BO25" s="216">
        <f>+'ESTADISTICA OCT DGB  2022 '!BN25+'ESTADISTICA NOV DGB  2022  '!BN25+'ESTADISTICA DIC  DGB  2022  '!BN25</f>
        <v>0</v>
      </c>
      <c r="BP25" s="216">
        <f>+'ESTADISTICA OCT DGB  2022 '!BO25+'ESTADISTICA NOV DGB  2022  '!BO25+'ESTADISTICA DIC  DGB  2022  '!BO25</f>
        <v>0</v>
      </c>
      <c r="BQ25" s="216">
        <f>+'ESTADISTICA OCT DGB  2022 '!BP25+'ESTADISTICA NOV DGB  2022  '!BP25+'ESTADISTICA DIC  DGB  2022  '!BP25</f>
        <v>0</v>
      </c>
      <c r="BR25" s="216">
        <f>+'ESTADISTICA OCT DGB  2022 '!BQ25+'ESTADISTICA NOV DGB  2022  '!BQ25+'ESTADISTICA DIC  DGB  2022  '!BQ25</f>
        <v>0</v>
      </c>
      <c r="BS25" s="216">
        <f>+'ESTADISTICA OCT DGB  2022 '!BR25+'ESTADISTICA NOV DGB  2022  '!BR25+'ESTADISTICA DIC  DGB  2022  '!BR25</f>
        <v>0</v>
      </c>
      <c r="BT25" s="219">
        <f>+'ESTADISTICA OCT DGB  2022 '!BS25+'ESTADISTICA NOV DGB  2022  '!BS25+'ESTADISTICA DIC  DGB  2022  '!BS25</f>
        <v>0</v>
      </c>
      <c r="BU25" s="219">
        <f>+'ESTADISTICA OCT DGB  2022 '!BT25+'ESTADISTICA NOV DGB  2022  '!BT25+'ESTADISTICA DIC  DGB  2022  '!BT25</f>
        <v>0</v>
      </c>
      <c r="BV25" s="219">
        <f>+'ESTADISTICA OCT DGB  2022 '!BU25+'ESTADISTICA NOV DGB  2022  '!BU25+'ESTADISTICA DIC  DGB  2022  '!BU25</f>
        <v>0</v>
      </c>
      <c r="BW25" s="219">
        <f>+'ESTADISTICA OCT DGB  2022 '!BV25+'ESTADISTICA NOV DGB  2022  '!BV25+'ESTADISTICA DIC  DGB  2022  '!BV25</f>
        <v>0</v>
      </c>
      <c r="BX25" s="219">
        <f>+'ESTADISTICA OCT DGB  2022 '!BW25+'ESTADISTICA NOV DGB  2022  '!BW25+'ESTADISTICA DIC  DGB  2022  '!BW25</f>
        <v>0</v>
      </c>
      <c r="BY25" s="219">
        <f>+'ESTADISTICA OCT DGB  2022 '!BX25+'ESTADISTICA NOV DGB  2022  '!BX25+'ESTADISTICA DIC  DGB  2022  '!BX25</f>
        <v>0</v>
      </c>
      <c r="BZ25" s="219">
        <f>+'ESTADISTICA OCT DGB  2022 '!BY25+'ESTADISTICA NOV DGB  2022  '!BY25+'ESTADISTICA DIC  DGB  2022  '!BY25</f>
        <v>0</v>
      </c>
      <c r="CA25" s="219">
        <f>+'ESTADISTICA OCT DGB  2022 '!BZ25+'ESTADISTICA NOV DGB  2022  '!BZ25+'ESTADISTICA DIC  DGB  2022  '!BZ25</f>
        <v>0</v>
      </c>
      <c r="CB25" s="219">
        <f>+'ESTADISTICA OCT DGB  2022 '!CA25+'ESTADISTICA NOV DGB  2022  '!CA25+'ESTADISTICA DIC  DGB  2022  '!CA25</f>
        <v>0</v>
      </c>
      <c r="CC25" s="219">
        <f>+'ESTADISTICA OCT DGB  2022 '!CB25+'ESTADISTICA NOV DGB  2022  '!CB25+'ESTADISTICA DIC  DGB  2022  '!CB25</f>
        <v>0</v>
      </c>
      <c r="CD25" s="220">
        <f>+'ESTADISTICA OCT DGB  2022 '!CC25+'ESTADISTICA NOV DGB  2022  '!CC25+'ESTADISTICA DIC  DGB  2022  '!CC25</f>
        <v>0</v>
      </c>
      <c r="CE25" s="275">
        <f>+'ESTADISTICA OCT DGB  2022 '!CD25:CE25+'ESTADISTICA NOV DGB  2022  '!CD25:CE25+'ESTADISTICA DIC  DGB  2022  '!CD25:CE25</f>
        <v>0</v>
      </c>
      <c r="CF25" s="276"/>
      <c r="CG25" s="275">
        <f>+'ESTADISTICA OCT DGB  2022 '!CF25:CG25+'ESTADISTICA NOV DGB  2022  '!CF25:CG25+'ESTADISTICA DIC  DGB  2022  '!CF25:CG25</f>
        <v>0</v>
      </c>
      <c r="CH25" s="276"/>
      <c r="CI25" s="275">
        <f>+'ESTADISTICA OCT DGB  2022 '!CH25:CI25+'ESTADISTICA NOV DGB  2022  '!CH25:CI25+'ESTADISTICA DIC  DGB  2022  '!CH25:CI25</f>
        <v>0</v>
      </c>
      <c r="CJ25" s="276"/>
      <c r="CK25" s="275">
        <f>+'ESTADISTICA OCT DGB  2022 '!CJ25:CK25+'ESTADISTICA NOV DGB  2022  '!CJ25:CK25+'ESTADISTICA DIC  DGB  2022  '!CJ25:CK25</f>
        <v>0</v>
      </c>
      <c r="CL25" s="276"/>
      <c r="CM25" s="275">
        <f>+'ESTADISTICA OCT DGB  2022 '!CL25:CM25+'ESTADISTICA NOV DGB  2022  '!CL25:CM25+'ESTADISTICA DIC  DGB  2022  '!CL25:CM25</f>
        <v>0</v>
      </c>
      <c r="CN25" s="276"/>
      <c r="CO25" s="221">
        <f>+'ESTADISTICA OCT DGB  2022 '!CN25+'ESTADISTICA NOV DGB  2022  '!CN25+'ESTADISTICA DIC  DGB  2022  '!CN25</f>
        <v>0</v>
      </c>
      <c r="CP25" s="222">
        <f>+'ESTADISTICA OCT DGB  2022 '!CO25+'ESTADISTICA NOV DGB  2022  '!CO25+'ESTADISTICA DIC  DGB  2022  '!CO25</f>
        <v>0</v>
      </c>
      <c r="CQ25" s="222">
        <f>+'ESTADISTICA OCT DGB  2022 '!CP25+'ESTADISTICA NOV DGB  2022  '!CP25+'ESTADISTICA DIC  DGB  2022  '!CP25</f>
        <v>0</v>
      </c>
      <c r="CR25" s="221">
        <f>+'ESTADISTICA OCT DGB  2022 '!CQ25+'ESTADISTICA NOV DGB  2022  '!CQ25+'ESTADISTICA DIC  DGB  2022  '!CQ25</f>
        <v>0</v>
      </c>
      <c r="CS25" s="222">
        <f>+'ESTADISTICA OCT DGB  2022 '!CR25+'ESTADISTICA NOV DGB  2022  '!CR25+'ESTADISTICA DIC  DGB  2022  '!CR25</f>
        <v>0</v>
      </c>
      <c r="CT25" s="222">
        <f>+'ESTADISTICA OCT DGB  2022 '!CS25+'ESTADISTICA NOV DGB  2022  '!CS25+'ESTADISTICA DIC  DGB  2022  '!CS25</f>
        <v>0</v>
      </c>
      <c r="CU25" s="221">
        <f>+'ESTADISTICA OCT DGB  2022 '!CT25+'ESTADISTICA NOV DGB  2022  '!CT25+'ESTADISTICA DIC  DGB  2022  '!CT25</f>
        <v>0</v>
      </c>
      <c r="CV25" s="222">
        <f>+'ESTADISTICA OCT DGB  2022 '!CU25+'ESTADISTICA NOV DGB  2022  '!CU25+'ESTADISTICA DIC  DGB  2022  '!CU25</f>
        <v>0</v>
      </c>
      <c r="CW25" s="222">
        <f>+'ESTADISTICA OCT DGB  2022 '!CV25+'ESTADISTICA NOV DGB  2022  '!CV25+'ESTADISTICA DIC  DGB  2022  '!CV25</f>
        <v>0</v>
      </c>
      <c r="CX25" s="221">
        <f>+'ESTADISTICA OCT DGB  2022 '!CW25+'ESTADISTICA NOV DGB  2022  '!CW25+'ESTADISTICA DIC  DGB  2022  '!CW25</f>
        <v>0</v>
      </c>
      <c r="CY25" s="222">
        <f>+'ESTADISTICA OCT DGB  2022 '!CX25+'ESTADISTICA NOV DGB  2022  '!CX25+'ESTADISTICA DIC  DGB  2022  '!CX25</f>
        <v>0</v>
      </c>
      <c r="CZ25" s="222">
        <f>+'ESTADISTICA OCT DGB  2022 '!CY25+'ESTADISTICA NOV DGB  2022  '!CY25+'ESTADISTICA DIC  DGB  2022  '!CY25</f>
        <v>0</v>
      </c>
      <c r="DA25" s="221">
        <f>+'ESTADISTICA OCT DGB  2022 '!CZ25+'ESTADISTICA NOV DGB  2022  '!CZ25+'ESTADISTICA DIC  DGB  2022  '!CZ25</f>
        <v>0</v>
      </c>
      <c r="DB25" s="222">
        <f>+'ESTADISTICA OCT DGB  2022 '!DA25+'ESTADISTICA NOV DGB  2022  '!DA25+'ESTADISTICA DIC  DGB  2022  '!DA25</f>
        <v>0</v>
      </c>
      <c r="DC25" s="222">
        <f>+'ESTADISTICA OCT DGB  2022 '!DB25+'ESTADISTICA NOV DGB  2022  '!DB25+'ESTADISTICA DIC  DGB  2022  '!DB25</f>
        <v>0</v>
      </c>
      <c r="DD25" s="74"/>
    </row>
    <row r="26" spans="1:108" ht="16.5" thickTop="1" thickBot="1" x14ac:dyDescent="0.3">
      <c r="A26" s="231" t="s">
        <v>80</v>
      </c>
      <c r="B26" s="235">
        <v>7320</v>
      </c>
      <c r="C26" s="227" t="s">
        <v>93</v>
      </c>
      <c r="D26" s="26">
        <v>2022</v>
      </c>
      <c r="E26" s="27">
        <f>+'ESTADISTICA OCT DGB  2022 '!D26+'ESTADISTICA NOV DGB  2022  '!D26+'ESTADISTICA DIC  DGB  2022  '!D26</f>
        <v>8</v>
      </c>
      <c r="F26" s="28">
        <v>0</v>
      </c>
      <c r="G26" s="27">
        <f>+'ESTADISTICA OCT DGB  2022 '!F26+'ESTADISTICA NOV DGB  2022  '!F26+'ESTADISTICA DIC  DGB  2022  '!F26</f>
        <v>5</v>
      </c>
      <c r="H26" s="28">
        <v>0</v>
      </c>
      <c r="I26" s="27">
        <f>+'ESTADISTICA OCT DGB  2022 '!H26+'ESTADISTICA NOV DGB  2022  '!H26+'ESTADISTICA DIC  DGB  2022  '!H26</f>
        <v>21</v>
      </c>
      <c r="J26" s="28">
        <v>0</v>
      </c>
      <c r="K26" s="27">
        <f>+'ESTADISTICA OCT DGB  2022 '!J26+'ESTADISTICA NOV DGB  2022  '!J26+'ESTADISTICA DIC  DGB  2022  '!J26</f>
        <v>15</v>
      </c>
      <c r="L26" s="28">
        <v>0</v>
      </c>
      <c r="M26" s="27">
        <f>+'ESTADISTICA OCT DGB  2022 '!L26+'ESTADISTICA NOV DGB  2022  '!L26+'ESTADISTICA DIC  DGB  2022  '!L26</f>
        <v>7</v>
      </c>
      <c r="N26" s="28">
        <v>0</v>
      </c>
      <c r="O26" s="27">
        <f>+'ESTADISTICA OCT DGB  2022 '!N26+'ESTADISTICA NOV DGB  2022  '!N26+'ESTADISTICA DIC  DGB  2022  '!N26</f>
        <v>15</v>
      </c>
      <c r="P26" s="28">
        <v>0</v>
      </c>
      <c r="Q26" s="27">
        <f>+'ESTADISTICA OCT DGB  2022 '!P26+'ESTADISTICA NOV DGB  2022  '!P26+'ESTADISTICA DIC  DGB  2022  '!P26</f>
        <v>13</v>
      </c>
      <c r="R26" s="28">
        <v>0</v>
      </c>
      <c r="S26" s="27">
        <f>+'ESTADISTICA OCT DGB  2022 '!R26+'ESTADISTICA NOV DGB  2022  '!R26+'ESTADISTICA DIC  DGB  2022  '!R26</f>
        <v>11</v>
      </c>
      <c r="T26" s="28">
        <v>0</v>
      </c>
      <c r="U26" s="27">
        <f>+'ESTADISTICA OCT DGB  2022 '!T26+'ESTADISTICA NOV DGB  2022  '!T26+'ESTADISTICA DIC  DGB  2022  '!T26</f>
        <v>86</v>
      </c>
      <c r="V26" s="28">
        <v>0</v>
      </c>
      <c r="W26" s="27">
        <f>+'ESTADISTICA OCT DGB  2022 '!V26+'ESTADISTICA NOV DGB  2022  '!V26+'ESTADISTICA DIC  DGB  2022  '!V26</f>
        <v>88</v>
      </c>
      <c r="X26" s="216">
        <f>+'ESTADISTICA OCT DGB  2022 '!W26+'ESTADISTICA NOV DGB  2022  '!W26+'ESTADISTICA DIC  DGB  2022  '!W26</f>
        <v>19</v>
      </c>
      <c r="Y26" s="216">
        <f>+'ESTADISTICA OCT DGB  2022 '!X26+'ESTADISTICA NOV DGB  2022  '!X26+'ESTADISTICA DIC  DGB  2022  '!X26</f>
        <v>150</v>
      </c>
      <c r="Z26" s="216">
        <f>+'ESTADISTICA OCT DGB  2022 '!Y26+'ESTADISTICA NOV DGB  2022  '!Y26+'ESTADISTICA DIC  DGB  2022  '!Y26</f>
        <v>26</v>
      </c>
      <c r="AA26" s="216">
        <f>+'ESTADISTICA OCT DGB  2022 '!Z26+'ESTADISTICA NOV DGB  2022  '!Z26+'ESTADISTICA DIC  DGB  2022  '!Z26</f>
        <v>15</v>
      </c>
      <c r="AB26" s="216">
        <f>+'ESTADISTICA OCT DGB  2022 '!AA26+'ESTADISTICA NOV DGB  2022  '!AA26+'ESTADISTICA DIC  DGB  2022  '!AA26</f>
        <v>13</v>
      </c>
      <c r="AC26" s="216">
        <f>+'ESTADISTICA OCT DGB  2022 '!AB26+'ESTADISTICA NOV DGB  2022  '!AB26+'ESTADISTICA DIC  DGB  2022  '!AB26</f>
        <v>0</v>
      </c>
      <c r="AD26" s="216">
        <f>+'ESTADISTICA OCT DGB  2022 '!AC26+'ESTADISTICA NOV DGB  2022  '!AC26+'ESTADISTICA DIC  DGB  2022  '!AC26</f>
        <v>24</v>
      </c>
      <c r="AE26" s="216">
        <f>+'ESTADISTICA OCT DGB  2022 '!AD26+'ESTADISTICA NOV DGB  2022  '!AD26+'ESTADISTICA DIC  DGB  2022  '!AD26</f>
        <v>155</v>
      </c>
      <c r="AF26" s="216">
        <f>+'ESTADISTICA OCT DGB  2022 '!AE26+'ESTADISTICA NOV DGB  2022  '!AE26+'ESTADISTICA DIC  DGB  2022  '!AE26</f>
        <v>14</v>
      </c>
      <c r="AG26" s="216">
        <f>+'ESTADISTICA OCT DGB  2022 '!AF26+'ESTADISTICA NOV DGB  2022  '!AF26+'ESTADISTICA DIC  DGB  2022  '!AF26</f>
        <v>38</v>
      </c>
      <c r="AH26" s="216">
        <f>+'ESTADISTICA OCT DGB  2022 '!AG26+'ESTADISTICA NOV DGB  2022  '!AG26+'ESTADISTICA DIC  DGB  2022  '!AG26</f>
        <v>80</v>
      </c>
      <c r="AI26" s="216">
        <f>+'ESTADISTICA OCT DGB  2022 '!AH26+'ESTADISTICA NOV DGB  2022  '!AH26+'ESTADISTICA DIC  DGB  2022  '!AH26</f>
        <v>26</v>
      </c>
      <c r="AJ26" s="216">
        <f>+'ESTADISTICA OCT DGB  2022 '!AI26+'ESTADISTICA NOV DGB  2022  '!AI26+'ESTADISTICA DIC  DGB  2022  '!AI26</f>
        <v>55</v>
      </c>
      <c r="AK26" s="216">
        <f>+'ESTADISTICA OCT DGB  2022 '!AJ26+'ESTADISTICA NOV DGB  2022  '!AJ26+'ESTADISTICA DIC  DGB  2022  '!AJ26</f>
        <v>4</v>
      </c>
      <c r="AL26" s="216">
        <f>+'ESTADISTICA OCT DGB  2022 '!AK26+'ESTADISTICA NOV DGB  2022  '!AK26+'ESTADISTICA DIC  DGB  2022  '!AK26</f>
        <v>0</v>
      </c>
      <c r="AM26" s="216">
        <f>+'ESTADISTICA OCT DGB  2022 '!AL26+'ESTADISTICA NOV DGB  2022  '!AL26+'ESTADISTICA DIC  DGB  2022  '!AL26</f>
        <v>0</v>
      </c>
      <c r="AN26" s="216">
        <f>+'ESTADISTICA OCT DGB  2022 '!AM26+'ESTADISTICA NOV DGB  2022  '!AM26+'ESTADISTICA DIC  DGB  2022  '!AM26</f>
        <v>0</v>
      </c>
      <c r="AO26" s="216">
        <f>+'ESTADISTICA OCT DGB  2022 '!AN26+'ESTADISTICA NOV DGB  2022  '!AN26+'ESTADISTICA DIC  DGB  2022  '!AN26</f>
        <v>0</v>
      </c>
      <c r="AP26" s="216">
        <f>+'ESTADISTICA OCT DGB  2022 '!AO26+'ESTADISTICA NOV DGB  2022  '!AO26+'ESTADISTICA DIC  DGB  2022  '!AO26</f>
        <v>10</v>
      </c>
      <c r="AQ26" s="216">
        <f>+'ESTADISTICA OCT DGB  2022 '!AP26+'ESTADISTICA NOV DGB  2022  '!AP26+'ESTADISTICA DIC  DGB  2022  '!AP26</f>
        <v>0</v>
      </c>
      <c r="AR26" s="216">
        <f>+'ESTADISTICA OCT DGB  2022 '!AQ26+'ESTADISTICA NOV DGB  2022  '!AQ26+'ESTADISTICA DIC  DGB  2022  '!AQ26</f>
        <v>7</v>
      </c>
      <c r="AS26" s="216">
        <f>+'ESTADISTICA OCT DGB  2022 '!AR26+'ESTADISTICA NOV DGB  2022  '!AR26+'ESTADISTICA DIC  DGB  2022  '!AR26</f>
        <v>28</v>
      </c>
      <c r="AT26" s="217">
        <f>+'ESTADISTICA OCT DGB  2022 '!AS26+'ESTADISTICA NOV DGB  2022  '!AS26+'ESTADISTICA DIC  DGB  2022  '!AS26</f>
        <v>1</v>
      </c>
      <c r="AU26" s="218">
        <f>+'ESTADISTICA OCT DGB  2022 '!AT26+'ESTADISTICA NOV DGB  2022  '!AT26+'ESTADISTICA DIC  DGB  2022  '!AT26</f>
        <v>0</v>
      </c>
      <c r="AV26" s="218">
        <f>+'ESTADISTICA OCT DGB  2022 '!AU26+'ESTADISTICA NOV DGB  2022  '!AU26+'ESTADISTICA DIC  DGB  2022  '!AU26</f>
        <v>0</v>
      </c>
      <c r="AW26" s="217">
        <f>+'ESTADISTICA OCT DGB  2022 '!AV26+'ESTADISTICA NOV DGB  2022  '!AV26+'ESTADISTICA DIC  DGB  2022  '!AV26</f>
        <v>1</v>
      </c>
      <c r="AX26" s="218">
        <f>+'ESTADISTICA OCT DGB  2022 '!AW26+'ESTADISTICA NOV DGB  2022  '!AW26+'ESTADISTICA DIC  DGB  2022  '!AW26</f>
        <v>7</v>
      </c>
      <c r="AY26" s="218">
        <f>+'ESTADISTICA OCT DGB  2022 '!AX26+'ESTADISTICA NOV DGB  2022  '!AX26+'ESTADISTICA DIC  DGB  2022  '!AX26</f>
        <v>6</v>
      </c>
      <c r="AZ26" s="217">
        <f>+'ESTADISTICA OCT DGB  2022 '!AY26+'ESTADISTICA NOV DGB  2022  '!AY26+'ESTADISTICA DIC  DGB  2022  '!AY26</f>
        <v>1</v>
      </c>
      <c r="BA26" s="218">
        <f>+'ESTADISTICA OCT DGB  2022 '!AZ26+'ESTADISTICA NOV DGB  2022  '!AZ26+'ESTADISTICA DIC  DGB  2022  '!AZ26</f>
        <v>1</v>
      </c>
      <c r="BB26" s="218">
        <f>+'ESTADISTICA OCT DGB  2022 '!BA26+'ESTADISTICA NOV DGB  2022  '!BA26+'ESTADISTICA DIC  DGB  2022  '!BA26</f>
        <v>3</v>
      </c>
      <c r="BC26" s="217">
        <f>+'ESTADISTICA OCT DGB  2022 '!BB26+'ESTADISTICA NOV DGB  2022  '!BB26+'ESTADISTICA DIC  DGB  2022  '!BB26</f>
        <v>1</v>
      </c>
      <c r="BD26" s="218">
        <f>+'ESTADISTICA OCT DGB  2022 '!BC26+'ESTADISTICA NOV DGB  2022  '!BC26+'ESTADISTICA DIC  DGB  2022  '!BC26</f>
        <v>1</v>
      </c>
      <c r="BE26" s="218">
        <f>+'ESTADISTICA OCT DGB  2022 '!BD26+'ESTADISTICA NOV DGB  2022  '!BD26+'ESTADISTICA DIC  DGB  2022  '!BD26</f>
        <v>3</v>
      </c>
      <c r="BF26" s="217">
        <f>+'ESTADISTICA OCT DGB  2022 '!BE26+'ESTADISTICA NOV DGB  2022  '!BE26+'ESTADISTICA DIC  DGB  2022  '!BE26</f>
        <v>0</v>
      </c>
      <c r="BG26" s="218">
        <f>+'ESTADISTICA OCT DGB  2022 '!BF26+'ESTADISTICA NOV DGB  2022  '!BF26+'ESTADISTICA DIC  DGB  2022  '!BF26</f>
        <v>26</v>
      </c>
      <c r="BH26" s="218">
        <f>+'ESTADISTICA OCT DGB  2022 '!BG26+'ESTADISTICA NOV DGB  2022  '!BG26+'ESTADISTICA DIC  DGB  2022  '!BG26</f>
        <v>20</v>
      </c>
      <c r="BI26" s="216">
        <f>+'ESTADISTICA OCT DGB  2022 '!BH26+'ESTADISTICA NOV DGB  2022  '!BH26+'ESTADISTICA DIC  DGB  2022  '!BH26</f>
        <v>0</v>
      </c>
      <c r="BJ26" s="216">
        <f>+'ESTADISTICA OCT DGB  2022 '!BI26+'ESTADISTICA NOV DGB  2022  '!BI26+'ESTADISTICA DIC  DGB  2022  '!BI26</f>
        <v>0</v>
      </c>
      <c r="BK26" s="216">
        <f>+'ESTADISTICA OCT DGB  2022 '!BJ26+'ESTADISTICA NOV DGB  2022  '!BJ26+'ESTADISTICA DIC  DGB  2022  '!BJ26</f>
        <v>0</v>
      </c>
      <c r="BL26" s="216">
        <f>+'ESTADISTICA OCT DGB  2022 '!BK26+'ESTADISTICA NOV DGB  2022  '!BK26+'ESTADISTICA DIC  DGB  2022  '!BK26</f>
        <v>0</v>
      </c>
      <c r="BM26" s="216">
        <f>+'ESTADISTICA OCT DGB  2022 '!BL26+'ESTADISTICA NOV DGB  2022  '!BL26+'ESTADISTICA DIC  DGB  2022  '!BL26</f>
        <v>0</v>
      </c>
      <c r="BN26" s="216">
        <f>+'ESTADISTICA OCT DGB  2022 '!BM26+'ESTADISTICA NOV DGB  2022  '!BM26+'ESTADISTICA DIC  DGB  2022  '!BM26</f>
        <v>0</v>
      </c>
      <c r="BO26" s="216">
        <f>+'ESTADISTICA OCT DGB  2022 '!BN26+'ESTADISTICA NOV DGB  2022  '!BN26+'ESTADISTICA DIC  DGB  2022  '!BN26</f>
        <v>0</v>
      </c>
      <c r="BP26" s="216">
        <f>+'ESTADISTICA OCT DGB  2022 '!BO26+'ESTADISTICA NOV DGB  2022  '!BO26+'ESTADISTICA DIC  DGB  2022  '!BO26</f>
        <v>0</v>
      </c>
      <c r="BQ26" s="216">
        <f>+'ESTADISTICA OCT DGB  2022 '!BP26+'ESTADISTICA NOV DGB  2022  '!BP26+'ESTADISTICA DIC  DGB  2022  '!BP26</f>
        <v>0</v>
      </c>
      <c r="BR26" s="216">
        <f>+'ESTADISTICA OCT DGB  2022 '!BQ26+'ESTADISTICA NOV DGB  2022  '!BQ26+'ESTADISTICA DIC  DGB  2022  '!BQ26</f>
        <v>53</v>
      </c>
      <c r="BS26" s="216">
        <f>+'ESTADISTICA OCT DGB  2022 '!BR26+'ESTADISTICA NOV DGB  2022  '!BR26+'ESTADISTICA DIC  DGB  2022  '!BR26</f>
        <v>60</v>
      </c>
      <c r="BT26" s="219">
        <f>+'ESTADISTICA OCT DGB  2022 '!BS26+'ESTADISTICA NOV DGB  2022  '!BS26+'ESTADISTICA DIC  DGB  2022  '!BS26</f>
        <v>3</v>
      </c>
      <c r="BU26" s="219">
        <f>+'ESTADISTICA OCT DGB  2022 '!BT26+'ESTADISTICA NOV DGB  2022  '!BT26+'ESTADISTICA DIC  DGB  2022  '!BT26</f>
        <v>1</v>
      </c>
      <c r="BV26" s="219">
        <f>+'ESTADISTICA OCT DGB  2022 '!BU26+'ESTADISTICA NOV DGB  2022  '!BU26+'ESTADISTICA DIC  DGB  2022  '!BU26</f>
        <v>4</v>
      </c>
      <c r="BW26" s="219">
        <f>+'ESTADISTICA OCT DGB  2022 '!BV26+'ESTADISTICA NOV DGB  2022  '!BV26+'ESTADISTICA DIC  DGB  2022  '!BV26</f>
        <v>2</v>
      </c>
      <c r="BX26" s="219">
        <f>+'ESTADISTICA OCT DGB  2022 '!BW26+'ESTADISTICA NOV DGB  2022  '!BW26+'ESTADISTICA DIC  DGB  2022  '!BW26</f>
        <v>1</v>
      </c>
      <c r="BY26" s="219">
        <f>+'ESTADISTICA OCT DGB  2022 '!BX26+'ESTADISTICA NOV DGB  2022  '!BX26+'ESTADISTICA DIC  DGB  2022  '!BX26</f>
        <v>2</v>
      </c>
      <c r="BZ26" s="219">
        <f>+'ESTADISTICA OCT DGB  2022 '!BY26+'ESTADISTICA NOV DGB  2022  '!BY26+'ESTADISTICA DIC  DGB  2022  '!BY26</f>
        <v>0</v>
      </c>
      <c r="CA26" s="219">
        <f>+'ESTADISTICA OCT DGB  2022 '!BZ26+'ESTADISTICA NOV DGB  2022  '!BZ26+'ESTADISTICA DIC  DGB  2022  '!BZ26</f>
        <v>0</v>
      </c>
      <c r="CB26" s="219">
        <f>+'ESTADISTICA OCT DGB  2022 '!CA26+'ESTADISTICA NOV DGB  2022  '!CA26+'ESTADISTICA DIC  DGB  2022  '!CA26</f>
        <v>7</v>
      </c>
      <c r="CC26" s="219">
        <f>+'ESTADISTICA OCT DGB  2022 '!CB26+'ESTADISTICA NOV DGB  2022  '!CB26+'ESTADISTICA DIC  DGB  2022  '!CB26</f>
        <v>8</v>
      </c>
      <c r="CD26" s="220">
        <f>+'ESTADISTICA OCT DGB  2022 '!CC26+'ESTADISTICA NOV DGB  2022  '!CC26+'ESTADISTICA DIC  DGB  2022  '!CC26</f>
        <v>2</v>
      </c>
      <c r="CE26" s="275">
        <f>+'ESTADISTICA OCT DGB  2022 '!CD26:CE26+'ESTADISTICA NOV DGB  2022  '!CD26:CE26+'ESTADISTICA DIC  DGB  2022  '!CD26:CE26</f>
        <v>0</v>
      </c>
      <c r="CF26" s="276"/>
      <c r="CG26" s="275">
        <f>+'ESTADISTICA OCT DGB  2022 '!CF26:CG26+'ESTADISTICA NOV DGB  2022  '!CF26:CG26+'ESTADISTICA DIC  DGB  2022  '!CF26:CG26</f>
        <v>0</v>
      </c>
      <c r="CH26" s="276"/>
      <c r="CI26" s="275">
        <f>+'ESTADISTICA OCT DGB  2022 '!CH26:CI26+'ESTADISTICA NOV DGB  2022  '!CH26:CI26+'ESTADISTICA DIC  DGB  2022  '!CH26:CI26</f>
        <v>0</v>
      </c>
      <c r="CJ26" s="276"/>
      <c r="CK26" s="275">
        <f>+'ESTADISTICA OCT DGB  2022 '!CJ26:CK26+'ESTADISTICA NOV DGB  2022  '!CJ26:CK26+'ESTADISTICA DIC  DGB  2022  '!CJ26:CK26</f>
        <v>0</v>
      </c>
      <c r="CL26" s="276"/>
      <c r="CM26" s="275">
        <f>+'ESTADISTICA OCT DGB  2022 '!CL26:CM26+'ESTADISTICA NOV DGB  2022  '!CL26:CM26+'ESTADISTICA DIC  DGB  2022  '!CL26:CM26</f>
        <v>0</v>
      </c>
      <c r="CN26" s="276"/>
      <c r="CO26" s="221">
        <f>+'ESTADISTICA OCT DGB  2022 '!CN26+'ESTADISTICA NOV DGB  2022  '!CN26+'ESTADISTICA DIC  DGB  2022  '!CN26</f>
        <v>0</v>
      </c>
      <c r="CP26" s="222">
        <f>+'ESTADISTICA OCT DGB  2022 '!CO26+'ESTADISTICA NOV DGB  2022  '!CO26+'ESTADISTICA DIC  DGB  2022  '!CO26</f>
        <v>0</v>
      </c>
      <c r="CQ26" s="222">
        <f>+'ESTADISTICA OCT DGB  2022 '!CP26+'ESTADISTICA NOV DGB  2022  '!CP26+'ESTADISTICA DIC  DGB  2022  '!CP26</f>
        <v>0</v>
      </c>
      <c r="CR26" s="221">
        <f>+'ESTADISTICA OCT DGB  2022 '!CQ26+'ESTADISTICA NOV DGB  2022  '!CQ26+'ESTADISTICA DIC  DGB  2022  '!CQ26</f>
        <v>0</v>
      </c>
      <c r="CS26" s="222">
        <f>+'ESTADISTICA OCT DGB  2022 '!CR26+'ESTADISTICA NOV DGB  2022  '!CR26+'ESTADISTICA DIC  DGB  2022  '!CR26</f>
        <v>0</v>
      </c>
      <c r="CT26" s="222">
        <f>+'ESTADISTICA OCT DGB  2022 '!CS26+'ESTADISTICA NOV DGB  2022  '!CS26+'ESTADISTICA DIC  DGB  2022  '!CS26</f>
        <v>0</v>
      </c>
      <c r="CU26" s="221">
        <f>+'ESTADISTICA OCT DGB  2022 '!CT26+'ESTADISTICA NOV DGB  2022  '!CT26+'ESTADISTICA DIC  DGB  2022  '!CT26</f>
        <v>0</v>
      </c>
      <c r="CV26" s="222">
        <f>+'ESTADISTICA OCT DGB  2022 '!CU26+'ESTADISTICA NOV DGB  2022  '!CU26+'ESTADISTICA DIC  DGB  2022  '!CU26</f>
        <v>0</v>
      </c>
      <c r="CW26" s="222">
        <f>+'ESTADISTICA OCT DGB  2022 '!CV26+'ESTADISTICA NOV DGB  2022  '!CV26+'ESTADISTICA DIC  DGB  2022  '!CV26</f>
        <v>0</v>
      </c>
      <c r="CX26" s="221">
        <f>+'ESTADISTICA OCT DGB  2022 '!CW26+'ESTADISTICA NOV DGB  2022  '!CW26+'ESTADISTICA DIC  DGB  2022  '!CW26</f>
        <v>0</v>
      </c>
      <c r="CY26" s="222">
        <f>+'ESTADISTICA OCT DGB  2022 '!CX26+'ESTADISTICA NOV DGB  2022  '!CX26+'ESTADISTICA DIC  DGB  2022  '!CX26</f>
        <v>0</v>
      </c>
      <c r="CZ26" s="222">
        <f>+'ESTADISTICA OCT DGB  2022 '!CY26+'ESTADISTICA NOV DGB  2022  '!CY26+'ESTADISTICA DIC  DGB  2022  '!CY26</f>
        <v>0</v>
      </c>
      <c r="DA26" s="221">
        <f>+'ESTADISTICA OCT DGB  2022 '!CZ26+'ESTADISTICA NOV DGB  2022  '!CZ26+'ESTADISTICA DIC  DGB  2022  '!CZ26</f>
        <v>0</v>
      </c>
      <c r="DB26" s="222">
        <f>+'ESTADISTICA OCT DGB  2022 '!DA26+'ESTADISTICA NOV DGB  2022  '!DA26+'ESTADISTICA DIC  DGB  2022  '!DA26</f>
        <v>0</v>
      </c>
      <c r="DC26" s="222">
        <f>+'ESTADISTICA OCT DGB  2022 '!DB26+'ESTADISTICA NOV DGB  2022  '!DB26+'ESTADISTICA DIC  DGB  2022  '!DB26</f>
        <v>0</v>
      </c>
      <c r="DD26" s="74"/>
    </row>
    <row r="27" spans="1:108" ht="16.5" thickTop="1" thickBot="1" x14ac:dyDescent="0.3">
      <c r="A27" s="231" t="s">
        <v>98</v>
      </c>
      <c r="B27" s="235">
        <v>685</v>
      </c>
      <c r="C27" s="227" t="s">
        <v>93</v>
      </c>
      <c r="D27" s="26">
        <v>2022</v>
      </c>
      <c r="E27" s="27">
        <f>+'ESTADISTICA OCT DGB  2022 '!D27+'ESTADISTICA NOV DGB  2022  '!D27+'ESTADISTICA DIC  DGB  2022  '!D27</f>
        <v>15</v>
      </c>
      <c r="F27" s="28">
        <v>0</v>
      </c>
      <c r="G27" s="27">
        <f>+'ESTADISTICA OCT DGB  2022 '!F27+'ESTADISTICA NOV DGB  2022  '!F27+'ESTADISTICA DIC  DGB  2022  '!F27</f>
        <v>14</v>
      </c>
      <c r="H27" s="28">
        <v>0</v>
      </c>
      <c r="I27" s="27">
        <f>+'ESTADISTICA OCT DGB  2022 '!H27+'ESTADISTICA NOV DGB  2022  '!H27+'ESTADISTICA DIC  DGB  2022  '!H27</f>
        <v>8</v>
      </c>
      <c r="J27" s="28">
        <v>0</v>
      </c>
      <c r="K27" s="27">
        <f>+'ESTADISTICA OCT DGB  2022 '!J27+'ESTADISTICA NOV DGB  2022  '!J27+'ESTADISTICA DIC  DGB  2022  '!J27</f>
        <v>20</v>
      </c>
      <c r="L27" s="28">
        <v>0</v>
      </c>
      <c r="M27" s="27">
        <f>+'ESTADISTICA OCT DGB  2022 '!L27+'ESTADISTICA NOV DGB  2022  '!L27+'ESTADISTICA DIC  DGB  2022  '!L27</f>
        <v>19</v>
      </c>
      <c r="N27" s="28">
        <v>0</v>
      </c>
      <c r="O27" s="27">
        <f>+'ESTADISTICA OCT DGB  2022 '!N27+'ESTADISTICA NOV DGB  2022  '!N27+'ESTADISTICA DIC  DGB  2022  '!N27</f>
        <v>21</v>
      </c>
      <c r="P27" s="28">
        <v>0</v>
      </c>
      <c r="Q27" s="27">
        <f>+'ESTADISTICA OCT DGB  2022 '!P27+'ESTADISTICA NOV DGB  2022  '!P27+'ESTADISTICA DIC  DGB  2022  '!P27</f>
        <v>6</v>
      </c>
      <c r="R27" s="28">
        <v>0</v>
      </c>
      <c r="S27" s="27">
        <f>+'ESTADISTICA OCT DGB  2022 '!R27+'ESTADISTICA NOV DGB  2022  '!R27+'ESTADISTICA DIC  DGB  2022  '!R27</f>
        <v>11</v>
      </c>
      <c r="T27" s="28">
        <v>0</v>
      </c>
      <c r="U27" s="27">
        <f>+'ESTADISTICA OCT DGB  2022 '!T27+'ESTADISTICA NOV DGB  2022  '!T27+'ESTADISTICA DIC  DGB  2022  '!T27</f>
        <v>24</v>
      </c>
      <c r="V27" s="28">
        <v>0</v>
      </c>
      <c r="W27" s="27">
        <f>+'ESTADISTICA OCT DGB  2022 '!V27+'ESTADISTICA NOV DGB  2022  '!V27+'ESTADISTICA DIC  DGB  2022  '!V27</f>
        <v>7</v>
      </c>
      <c r="X27" s="216">
        <f>+'ESTADISTICA OCT DGB  2022 '!W27+'ESTADISTICA NOV DGB  2022  '!W27+'ESTADISTICA DIC  DGB  2022  '!W27</f>
        <v>12</v>
      </c>
      <c r="Y27" s="216">
        <f>+'ESTADISTICA OCT DGB  2022 '!X27+'ESTADISTICA NOV DGB  2022  '!X27+'ESTADISTICA DIC  DGB  2022  '!X27</f>
        <v>37</v>
      </c>
      <c r="Z27" s="216">
        <f>+'ESTADISTICA OCT DGB  2022 '!Y27+'ESTADISTICA NOV DGB  2022  '!Y27+'ESTADISTICA DIC  DGB  2022  '!Y27</f>
        <v>36</v>
      </c>
      <c r="AA27" s="216">
        <f>+'ESTADISTICA OCT DGB  2022 '!Z27+'ESTADISTICA NOV DGB  2022  '!Z27+'ESTADISTICA DIC  DGB  2022  '!Z27</f>
        <v>23</v>
      </c>
      <c r="AB27" s="216">
        <f>+'ESTADISTICA OCT DGB  2022 '!AA27+'ESTADISTICA NOV DGB  2022  '!AA27+'ESTADISTICA DIC  DGB  2022  '!AA27</f>
        <v>58</v>
      </c>
      <c r="AC27" s="216">
        <f>+'ESTADISTICA OCT DGB  2022 '!AB27+'ESTADISTICA NOV DGB  2022  '!AB27+'ESTADISTICA DIC  DGB  2022  '!AB27</f>
        <v>1</v>
      </c>
      <c r="AD27" s="216">
        <f>+'ESTADISTICA OCT DGB  2022 '!AC27+'ESTADISTICA NOV DGB  2022  '!AC27+'ESTADISTICA DIC  DGB  2022  '!AC27</f>
        <v>22</v>
      </c>
      <c r="AE27" s="216">
        <f>+'ESTADISTICA OCT DGB  2022 '!AD27+'ESTADISTICA NOV DGB  2022  '!AD27+'ESTADISTICA DIC  DGB  2022  '!AD27</f>
        <v>94</v>
      </c>
      <c r="AF27" s="216">
        <f>+'ESTADISTICA OCT DGB  2022 '!AE27+'ESTADISTICA NOV DGB  2022  '!AE27+'ESTADISTICA DIC  DGB  2022  '!AE27</f>
        <v>42</v>
      </c>
      <c r="AG27" s="216">
        <f>+'ESTADISTICA OCT DGB  2022 '!AF27+'ESTADISTICA NOV DGB  2022  '!AF27+'ESTADISTICA DIC  DGB  2022  '!AF27</f>
        <v>2</v>
      </c>
      <c r="AH27" s="216">
        <f>+'ESTADISTICA OCT DGB  2022 '!AG27+'ESTADISTICA NOV DGB  2022  '!AG27+'ESTADISTICA DIC  DGB  2022  '!AG27</f>
        <v>36</v>
      </c>
      <c r="AI27" s="216">
        <f>+'ESTADISTICA OCT DGB  2022 '!AH27+'ESTADISTICA NOV DGB  2022  '!AH27+'ESTADISTICA DIC  DGB  2022  '!AH27</f>
        <v>18</v>
      </c>
      <c r="AJ27" s="216">
        <f>+'ESTADISTICA OCT DGB  2022 '!AI27+'ESTADISTICA NOV DGB  2022  '!AI27+'ESTADISTICA DIC  DGB  2022  '!AI27</f>
        <v>75</v>
      </c>
      <c r="AK27" s="216">
        <f>+'ESTADISTICA OCT DGB  2022 '!AJ27+'ESTADISTICA NOV DGB  2022  '!AJ27+'ESTADISTICA DIC  DGB  2022  '!AJ27</f>
        <v>12</v>
      </c>
      <c r="AL27" s="216">
        <f>+'ESTADISTICA OCT DGB  2022 '!AK27+'ESTADISTICA NOV DGB  2022  '!AK27+'ESTADISTICA DIC  DGB  2022  '!AK27</f>
        <v>0</v>
      </c>
      <c r="AM27" s="216">
        <f>+'ESTADISTICA OCT DGB  2022 '!AL27+'ESTADISTICA NOV DGB  2022  '!AL27+'ESTADISTICA DIC  DGB  2022  '!AL27</f>
        <v>0</v>
      </c>
      <c r="AN27" s="216">
        <f>+'ESTADISTICA OCT DGB  2022 '!AM27+'ESTADISTICA NOV DGB  2022  '!AM27+'ESTADISTICA DIC  DGB  2022  '!AM27</f>
        <v>0</v>
      </c>
      <c r="AO27" s="216">
        <f>+'ESTADISTICA OCT DGB  2022 '!AN27+'ESTADISTICA NOV DGB  2022  '!AN27+'ESTADISTICA DIC  DGB  2022  '!AN27</f>
        <v>0</v>
      </c>
      <c r="AP27" s="216">
        <f>+'ESTADISTICA OCT DGB  2022 '!AO27+'ESTADISTICA NOV DGB  2022  '!AO27+'ESTADISTICA DIC  DGB  2022  '!AO27</f>
        <v>0</v>
      </c>
      <c r="AQ27" s="216">
        <f>+'ESTADISTICA OCT DGB  2022 '!AP27+'ESTADISTICA NOV DGB  2022  '!AP27+'ESTADISTICA DIC  DGB  2022  '!AP27</f>
        <v>0</v>
      </c>
      <c r="AR27" s="216">
        <f>+'ESTADISTICA OCT DGB  2022 '!AQ27+'ESTADISTICA NOV DGB  2022  '!AQ27+'ESTADISTICA DIC  DGB  2022  '!AQ27</f>
        <v>6</v>
      </c>
      <c r="AS27" s="216">
        <f>+'ESTADISTICA OCT DGB  2022 '!AR27+'ESTADISTICA NOV DGB  2022  '!AR27+'ESTADISTICA DIC  DGB  2022  '!AR27</f>
        <v>33</v>
      </c>
      <c r="AT27" s="217">
        <f>+'ESTADISTICA OCT DGB  2022 '!AS27+'ESTADISTICA NOV DGB  2022  '!AS27+'ESTADISTICA DIC  DGB  2022  '!AS27</f>
        <v>2</v>
      </c>
      <c r="AU27" s="218">
        <f>+'ESTADISTICA OCT DGB  2022 '!AT27+'ESTADISTICA NOV DGB  2022  '!AT27+'ESTADISTICA DIC  DGB  2022  '!AT27</f>
        <v>2</v>
      </c>
      <c r="AV27" s="218">
        <f>+'ESTADISTICA OCT DGB  2022 '!AU27+'ESTADISTICA NOV DGB  2022  '!AU27+'ESTADISTICA DIC  DGB  2022  '!AU27</f>
        <v>2</v>
      </c>
      <c r="AW27" s="217">
        <f>+'ESTADISTICA OCT DGB  2022 '!AV27+'ESTADISTICA NOV DGB  2022  '!AV27+'ESTADISTICA DIC  DGB  2022  '!AV27</f>
        <v>2</v>
      </c>
      <c r="AX27" s="218">
        <f>+'ESTADISTICA OCT DGB  2022 '!AW27+'ESTADISTICA NOV DGB  2022  '!AW27+'ESTADISTICA DIC  DGB  2022  '!AW27</f>
        <v>0</v>
      </c>
      <c r="AY27" s="218">
        <f>+'ESTADISTICA OCT DGB  2022 '!AX27+'ESTADISTICA NOV DGB  2022  '!AX27+'ESTADISTICA DIC  DGB  2022  '!AX27</f>
        <v>0</v>
      </c>
      <c r="AZ27" s="217">
        <f>+'ESTADISTICA OCT DGB  2022 '!AY27+'ESTADISTICA NOV DGB  2022  '!AY27+'ESTADISTICA DIC  DGB  2022  '!AY27</f>
        <v>2</v>
      </c>
      <c r="BA27" s="218">
        <f>+'ESTADISTICA OCT DGB  2022 '!AZ27+'ESTADISTICA NOV DGB  2022  '!AZ27+'ESTADISTICA DIC  DGB  2022  '!AZ27</f>
        <v>2</v>
      </c>
      <c r="BB27" s="218">
        <f>+'ESTADISTICA OCT DGB  2022 '!BA27+'ESTADISTICA NOV DGB  2022  '!BA27+'ESTADISTICA DIC  DGB  2022  '!BA27</f>
        <v>2</v>
      </c>
      <c r="BC27" s="217">
        <f>+'ESTADISTICA OCT DGB  2022 '!BB27+'ESTADISTICA NOV DGB  2022  '!BB27+'ESTADISTICA DIC  DGB  2022  '!BB27</f>
        <v>2</v>
      </c>
      <c r="BD27" s="218">
        <f>+'ESTADISTICA OCT DGB  2022 '!BC27+'ESTADISTICA NOV DGB  2022  '!BC27+'ESTADISTICA DIC  DGB  2022  '!BC27</f>
        <v>2</v>
      </c>
      <c r="BE27" s="218">
        <f>+'ESTADISTICA OCT DGB  2022 '!BD27+'ESTADISTICA NOV DGB  2022  '!BD27+'ESTADISTICA DIC  DGB  2022  '!BD27</f>
        <v>2</v>
      </c>
      <c r="BF27" s="217">
        <f>+'ESTADISTICA OCT DGB  2022 '!BE27+'ESTADISTICA NOV DGB  2022  '!BE27+'ESTADISTICA DIC  DGB  2022  '!BE27</f>
        <v>2</v>
      </c>
      <c r="BG27" s="218">
        <f>+'ESTADISTICA OCT DGB  2022 '!BF27+'ESTADISTICA NOV DGB  2022  '!BF27+'ESTADISTICA DIC  DGB  2022  '!BF27</f>
        <v>2</v>
      </c>
      <c r="BH27" s="218">
        <f>+'ESTADISTICA OCT DGB  2022 '!BG27+'ESTADISTICA NOV DGB  2022  '!BG27+'ESTADISTICA DIC  DGB  2022  '!BG27</f>
        <v>2</v>
      </c>
      <c r="BI27" s="216">
        <f>+'ESTADISTICA OCT DGB  2022 '!BH27+'ESTADISTICA NOV DGB  2022  '!BH27+'ESTADISTICA DIC  DGB  2022  '!BH27</f>
        <v>0</v>
      </c>
      <c r="BJ27" s="216">
        <f>+'ESTADISTICA OCT DGB  2022 '!BI27+'ESTADISTICA NOV DGB  2022  '!BI27+'ESTADISTICA DIC  DGB  2022  '!BI27</f>
        <v>0</v>
      </c>
      <c r="BK27" s="216">
        <f>+'ESTADISTICA OCT DGB  2022 '!BJ27+'ESTADISTICA NOV DGB  2022  '!BJ27+'ESTADISTICA DIC  DGB  2022  '!BJ27</f>
        <v>0</v>
      </c>
      <c r="BL27" s="216">
        <f>+'ESTADISTICA OCT DGB  2022 '!BK27+'ESTADISTICA NOV DGB  2022  '!BK27+'ESTADISTICA DIC  DGB  2022  '!BK27</f>
        <v>0</v>
      </c>
      <c r="BM27" s="216">
        <f>+'ESTADISTICA OCT DGB  2022 '!BL27+'ESTADISTICA NOV DGB  2022  '!BL27+'ESTADISTICA DIC  DGB  2022  '!BL27</f>
        <v>0</v>
      </c>
      <c r="BN27" s="216">
        <f>+'ESTADISTICA OCT DGB  2022 '!BM27+'ESTADISTICA NOV DGB  2022  '!BM27+'ESTADISTICA DIC  DGB  2022  '!BM27</f>
        <v>0</v>
      </c>
      <c r="BO27" s="216">
        <f>+'ESTADISTICA OCT DGB  2022 '!BN27+'ESTADISTICA NOV DGB  2022  '!BN27+'ESTADISTICA DIC  DGB  2022  '!BN27</f>
        <v>0</v>
      </c>
      <c r="BP27" s="216">
        <f>+'ESTADISTICA OCT DGB  2022 '!BO27+'ESTADISTICA NOV DGB  2022  '!BO27+'ESTADISTICA DIC  DGB  2022  '!BO27</f>
        <v>0</v>
      </c>
      <c r="BQ27" s="216">
        <f>+'ESTADISTICA OCT DGB  2022 '!BP27+'ESTADISTICA NOV DGB  2022  '!BP27+'ESTADISTICA DIC  DGB  2022  '!BP27</f>
        <v>0</v>
      </c>
      <c r="BR27" s="216">
        <f>+'ESTADISTICA OCT DGB  2022 '!BQ27+'ESTADISTICA NOV DGB  2022  '!BQ27+'ESTADISTICA DIC  DGB  2022  '!BQ27</f>
        <v>0</v>
      </c>
      <c r="BS27" s="216">
        <f>+'ESTADISTICA OCT DGB  2022 '!BR27+'ESTADISTICA NOV DGB  2022  '!BR27+'ESTADISTICA DIC  DGB  2022  '!BR27</f>
        <v>0</v>
      </c>
      <c r="BT27" s="219">
        <f>+'ESTADISTICA OCT DGB  2022 '!BS27+'ESTADISTICA NOV DGB  2022  '!BS27+'ESTADISTICA DIC  DGB  2022  '!BS27</f>
        <v>0</v>
      </c>
      <c r="BU27" s="219">
        <f>+'ESTADISTICA OCT DGB  2022 '!BT27+'ESTADISTICA NOV DGB  2022  '!BT27+'ESTADISTICA DIC  DGB  2022  '!BT27</f>
        <v>0</v>
      </c>
      <c r="BV27" s="219">
        <f>+'ESTADISTICA OCT DGB  2022 '!BU27+'ESTADISTICA NOV DGB  2022  '!BU27+'ESTADISTICA DIC  DGB  2022  '!BU27</f>
        <v>0</v>
      </c>
      <c r="BW27" s="219">
        <f>+'ESTADISTICA OCT DGB  2022 '!BV27+'ESTADISTICA NOV DGB  2022  '!BV27+'ESTADISTICA DIC  DGB  2022  '!BV27</f>
        <v>0</v>
      </c>
      <c r="BX27" s="219">
        <f>+'ESTADISTICA OCT DGB  2022 '!BW27+'ESTADISTICA NOV DGB  2022  '!BW27+'ESTADISTICA DIC  DGB  2022  '!BW27</f>
        <v>0</v>
      </c>
      <c r="BY27" s="219">
        <f>+'ESTADISTICA OCT DGB  2022 '!BX27+'ESTADISTICA NOV DGB  2022  '!BX27+'ESTADISTICA DIC  DGB  2022  '!BX27</f>
        <v>0</v>
      </c>
      <c r="BZ27" s="219">
        <f>+'ESTADISTICA OCT DGB  2022 '!BY27+'ESTADISTICA NOV DGB  2022  '!BY27+'ESTADISTICA DIC  DGB  2022  '!BY27</f>
        <v>0</v>
      </c>
      <c r="CA27" s="219">
        <f>+'ESTADISTICA OCT DGB  2022 '!BZ27+'ESTADISTICA NOV DGB  2022  '!BZ27+'ESTADISTICA DIC  DGB  2022  '!BZ27</f>
        <v>0</v>
      </c>
      <c r="CB27" s="219">
        <f>+'ESTADISTICA OCT DGB  2022 '!CA27+'ESTADISTICA NOV DGB  2022  '!CA27+'ESTADISTICA DIC  DGB  2022  '!CA27</f>
        <v>0</v>
      </c>
      <c r="CC27" s="219">
        <f>+'ESTADISTICA OCT DGB  2022 '!CB27+'ESTADISTICA NOV DGB  2022  '!CB27+'ESTADISTICA DIC  DGB  2022  '!CB27</f>
        <v>0</v>
      </c>
      <c r="CD27" s="220">
        <f>+'ESTADISTICA OCT DGB  2022 '!CC27+'ESTADISTICA NOV DGB  2022  '!CC27+'ESTADISTICA DIC  DGB  2022  '!CC27</f>
        <v>0</v>
      </c>
      <c r="CE27" s="275">
        <f>+'ESTADISTICA OCT DGB  2022 '!CD27:CE27+'ESTADISTICA NOV DGB  2022  '!CD27:CE27+'ESTADISTICA DIC  DGB  2022  '!CD27:CE27</f>
        <v>0</v>
      </c>
      <c r="CF27" s="276"/>
      <c r="CG27" s="275">
        <f>+'ESTADISTICA OCT DGB  2022 '!CF27:CG27+'ESTADISTICA NOV DGB  2022  '!CF27:CG27+'ESTADISTICA DIC  DGB  2022  '!CF27:CG27</f>
        <v>0</v>
      </c>
      <c r="CH27" s="276"/>
      <c r="CI27" s="275">
        <f>+'ESTADISTICA OCT DGB  2022 '!CH27:CI27+'ESTADISTICA NOV DGB  2022  '!CH27:CI27+'ESTADISTICA DIC  DGB  2022  '!CH27:CI27</f>
        <v>0</v>
      </c>
      <c r="CJ27" s="276"/>
      <c r="CK27" s="275">
        <f>+'ESTADISTICA OCT DGB  2022 '!CJ27:CK27+'ESTADISTICA NOV DGB  2022  '!CJ27:CK27+'ESTADISTICA DIC  DGB  2022  '!CJ27:CK27</f>
        <v>0</v>
      </c>
      <c r="CL27" s="276"/>
      <c r="CM27" s="275">
        <f>+'ESTADISTICA OCT DGB  2022 '!CL27:CM27+'ESTADISTICA NOV DGB  2022  '!CL27:CM27+'ESTADISTICA DIC  DGB  2022  '!CL27:CM27</f>
        <v>0</v>
      </c>
      <c r="CN27" s="276"/>
      <c r="CO27" s="221">
        <f>+'ESTADISTICA OCT DGB  2022 '!CN27+'ESTADISTICA NOV DGB  2022  '!CN27+'ESTADISTICA DIC  DGB  2022  '!CN27</f>
        <v>0</v>
      </c>
      <c r="CP27" s="222">
        <f>+'ESTADISTICA OCT DGB  2022 '!CO27+'ESTADISTICA NOV DGB  2022  '!CO27+'ESTADISTICA DIC  DGB  2022  '!CO27</f>
        <v>0</v>
      </c>
      <c r="CQ27" s="222">
        <f>+'ESTADISTICA OCT DGB  2022 '!CP27+'ESTADISTICA NOV DGB  2022  '!CP27+'ESTADISTICA DIC  DGB  2022  '!CP27</f>
        <v>0</v>
      </c>
      <c r="CR27" s="221">
        <f>+'ESTADISTICA OCT DGB  2022 '!CQ27+'ESTADISTICA NOV DGB  2022  '!CQ27+'ESTADISTICA DIC  DGB  2022  '!CQ27</f>
        <v>0</v>
      </c>
      <c r="CS27" s="222">
        <f>+'ESTADISTICA OCT DGB  2022 '!CR27+'ESTADISTICA NOV DGB  2022  '!CR27+'ESTADISTICA DIC  DGB  2022  '!CR27</f>
        <v>0</v>
      </c>
      <c r="CT27" s="222">
        <f>+'ESTADISTICA OCT DGB  2022 '!CS27+'ESTADISTICA NOV DGB  2022  '!CS27+'ESTADISTICA DIC  DGB  2022  '!CS27</f>
        <v>0</v>
      </c>
      <c r="CU27" s="221">
        <f>+'ESTADISTICA OCT DGB  2022 '!CT27+'ESTADISTICA NOV DGB  2022  '!CT27+'ESTADISTICA DIC  DGB  2022  '!CT27</f>
        <v>0</v>
      </c>
      <c r="CV27" s="222">
        <f>+'ESTADISTICA OCT DGB  2022 '!CU27+'ESTADISTICA NOV DGB  2022  '!CU27+'ESTADISTICA DIC  DGB  2022  '!CU27</f>
        <v>0</v>
      </c>
      <c r="CW27" s="222">
        <f>+'ESTADISTICA OCT DGB  2022 '!CV27+'ESTADISTICA NOV DGB  2022  '!CV27+'ESTADISTICA DIC  DGB  2022  '!CV27</f>
        <v>0</v>
      </c>
      <c r="CX27" s="221">
        <f>+'ESTADISTICA OCT DGB  2022 '!CW27+'ESTADISTICA NOV DGB  2022  '!CW27+'ESTADISTICA DIC  DGB  2022  '!CW27</f>
        <v>0</v>
      </c>
      <c r="CY27" s="222">
        <f>+'ESTADISTICA OCT DGB  2022 '!CX27+'ESTADISTICA NOV DGB  2022  '!CX27+'ESTADISTICA DIC  DGB  2022  '!CX27</f>
        <v>0</v>
      </c>
      <c r="CZ27" s="222">
        <f>+'ESTADISTICA OCT DGB  2022 '!CY27+'ESTADISTICA NOV DGB  2022  '!CY27+'ESTADISTICA DIC  DGB  2022  '!CY27</f>
        <v>0</v>
      </c>
      <c r="DA27" s="221">
        <f>+'ESTADISTICA OCT DGB  2022 '!CZ27+'ESTADISTICA NOV DGB  2022  '!CZ27+'ESTADISTICA DIC  DGB  2022  '!CZ27</f>
        <v>0</v>
      </c>
      <c r="DB27" s="222">
        <f>+'ESTADISTICA OCT DGB  2022 '!DA27+'ESTADISTICA NOV DGB  2022  '!DA27+'ESTADISTICA DIC  DGB  2022  '!DA27</f>
        <v>0</v>
      </c>
      <c r="DC27" s="222">
        <f>+'ESTADISTICA OCT DGB  2022 '!DB27+'ESTADISTICA NOV DGB  2022  '!DB27+'ESTADISTICA DIC  DGB  2022  '!DB27</f>
        <v>0</v>
      </c>
      <c r="DD27" s="74"/>
    </row>
    <row r="28" spans="1:108" ht="16.5" thickTop="1" thickBot="1" x14ac:dyDescent="0.3">
      <c r="A28" s="231" t="s">
        <v>81</v>
      </c>
      <c r="B28" s="235">
        <v>1937</v>
      </c>
      <c r="C28" s="227" t="s">
        <v>93</v>
      </c>
      <c r="D28" s="26">
        <v>2022</v>
      </c>
      <c r="E28" s="27">
        <f>+'ESTADISTICA OCT DGB  2022 '!D28+'ESTADISTICA NOV DGB  2022  '!D28+'ESTADISTICA DIC  DGB  2022  '!D28</f>
        <v>11</v>
      </c>
      <c r="F28" s="28">
        <v>0</v>
      </c>
      <c r="G28" s="27">
        <f>+'ESTADISTICA OCT DGB  2022 '!F28+'ESTADISTICA NOV DGB  2022  '!F28+'ESTADISTICA DIC  DGB  2022  '!F28</f>
        <v>26</v>
      </c>
      <c r="H28" s="28">
        <v>0</v>
      </c>
      <c r="I28" s="27">
        <f>+'ESTADISTICA OCT DGB  2022 '!H28+'ESTADISTICA NOV DGB  2022  '!H28+'ESTADISTICA DIC  DGB  2022  '!H28</f>
        <v>27</v>
      </c>
      <c r="J28" s="28">
        <v>0</v>
      </c>
      <c r="K28" s="27">
        <f>+'ESTADISTICA OCT DGB  2022 '!J28+'ESTADISTICA NOV DGB  2022  '!J28+'ESTADISTICA DIC  DGB  2022  '!J28</f>
        <v>56</v>
      </c>
      <c r="L28" s="28">
        <v>0</v>
      </c>
      <c r="M28" s="27">
        <f>+'ESTADISTICA OCT DGB  2022 '!L28+'ESTADISTICA NOV DGB  2022  '!L28+'ESTADISTICA DIC  DGB  2022  '!L28</f>
        <v>24</v>
      </c>
      <c r="N28" s="28">
        <v>0</v>
      </c>
      <c r="O28" s="27">
        <f>+'ESTADISTICA OCT DGB  2022 '!N28+'ESTADISTICA NOV DGB  2022  '!N28+'ESTADISTICA DIC  DGB  2022  '!N28</f>
        <v>43</v>
      </c>
      <c r="P28" s="28">
        <v>0</v>
      </c>
      <c r="Q28" s="27">
        <f>+'ESTADISTICA OCT DGB  2022 '!P28+'ESTADISTICA NOV DGB  2022  '!P28+'ESTADISTICA DIC  DGB  2022  '!P28</f>
        <v>21</v>
      </c>
      <c r="R28" s="28">
        <v>0</v>
      </c>
      <c r="S28" s="27">
        <f>+'ESTADISTICA OCT DGB  2022 '!R28+'ESTADISTICA NOV DGB  2022  '!R28+'ESTADISTICA DIC  DGB  2022  '!R28</f>
        <v>59</v>
      </c>
      <c r="T28" s="28">
        <v>0</v>
      </c>
      <c r="U28" s="27">
        <f>+'ESTADISTICA OCT DGB  2022 '!T28+'ESTADISTICA NOV DGB  2022  '!T28+'ESTADISTICA DIC  DGB  2022  '!T28</f>
        <v>88</v>
      </c>
      <c r="V28" s="28">
        <v>0</v>
      </c>
      <c r="W28" s="27">
        <f>+'ESTADISTICA OCT DGB  2022 '!V28+'ESTADISTICA NOV DGB  2022  '!V28+'ESTADISTICA DIC  DGB  2022  '!V28</f>
        <v>97</v>
      </c>
      <c r="X28" s="216">
        <f>+'ESTADISTICA OCT DGB  2022 '!W28+'ESTADISTICA NOV DGB  2022  '!W28+'ESTADISTICA DIC  DGB  2022  '!W28</f>
        <v>48</v>
      </c>
      <c r="Y28" s="216">
        <f>+'ESTADISTICA OCT DGB  2022 '!X28+'ESTADISTICA NOV DGB  2022  '!X28+'ESTADISTICA DIC  DGB  2022  '!X28</f>
        <v>170</v>
      </c>
      <c r="Z28" s="216">
        <f>+'ESTADISTICA OCT DGB  2022 '!Y28+'ESTADISTICA NOV DGB  2022  '!Y28+'ESTADISTICA DIC  DGB  2022  '!Y28</f>
        <v>203</v>
      </c>
      <c r="AA28" s="216">
        <f>+'ESTADISTICA OCT DGB  2022 '!Z28+'ESTADISTICA NOV DGB  2022  '!Z28+'ESTADISTICA DIC  DGB  2022  '!Z28</f>
        <v>94</v>
      </c>
      <c r="AB28" s="216">
        <f>+'ESTADISTICA OCT DGB  2022 '!AA28+'ESTADISTICA NOV DGB  2022  '!AA28+'ESTADISTICA DIC  DGB  2022  '!AA28</f>
        <v>8</v>
      </c>
      <c r="AC28" s="216">
        <f>+'ESTADISTICA OCT DGB  2022 '!AB28+'ESTADISTICA NOV DGB  2022  '!AB28+'ESTADISTICA DIC  DGB  2022  '!AB28</f>
        <v>0</v>
      </c>
      <c r="AD28" s="216">
        <f>+'ESTADISTICA OCT DGB  2022 '!AC28+'ESTADISTICA NOV DGB  2022  '!AC28+'ESTADISTICA DIC  DGB  2022  '!AC28</f>
        <v>90</v>
      </c>
      <c r="AE28" s="216">
        <f>+'ESTADISTICA OCT DGB  2022 '!AD28+'ESTADISTICA NOV DGB  2022  '!AD28+'ESTADISTICA DIC  DGB  2022  '!AD28</f>
        <v>362</v>
      </c>
      <c r="AF28" s="216">
        <f>+'ESTADISTICA OCT DGB  2022 '!AE28+'ESTADISTICA NOV DGB  2022  '!AE28+'ESTADISTICA DIC  DGB  2022  '!AE28</f>
        <v>97</v>
      </c>
      <c r="AG28" s="216">
        <f>+'ESTADISTICA OCT DGB  2022 '!AF28+'ESTADISTICA NOV DGB  2022  '!AF28+'ESTADISTICA DIC  DGB  2022  '!AF28</f>
        <v>0</v>
      </c>
      <c r="AH28" s="216">
        <f>+'ESTADISTICA OCT DGB  2022 '!AG28+'ESTADISTICA NOV DGB  2022  '!AG28+'ESTADISTICA DIC  DGB  2022  '!AG28</f>
        <v>172</v>
      </c>
      <c r="AI28" s="216">
        <f>+'ESTADISTICA OCT DGB  2022 '!AH28+'ESTADISTICA NOV DGB  2022  '!AH28+'ESTADISTICA DIC  DGB  2022  '!AH28</f>
        <v>46</v>
      </c>
      <c r="AJ28" s="216">
        <f>+'ESTADISTICA OCT DGB  2022 '!AI28+'ESTADISTICA NOV DGB  2022  '!AI28+'ESTADISTICA DIC  DGB  2022  '!AI28</f>
        <v>242</v>
      </c>
      <c r="AK28" s="216">
        <f>+'ESTADISTICA OCT DGB  2022 '!AJ28+'ESTADISTICA NOV DGB  2022  '!AJ28+'ESTADISTICA DIC  DGB  2022  '!AJ28</f>
        <v>40</v>
      </c>
      <c r="AL28" s="216">
        <f>+'ESTADISTICA OCT DGB  2022 '!AK28+'ESTADISTICA NOV DGB  2022  '!AK28+'ESTADISTICA DIC  DGB  2022  '!AK28</f>
        <v>0</v>
      </c>
      <c r="AM28" s="216">
        <f>+'ESTADISTICA OCT DGB  2022 '!AL28+'ESTADISTICA NOV DGB  2022  '!AL28+'ESTADISTICA DIC  DGB  2022  '!AL28</f>
        <v>0</v>
      </c>
      <c r="AN28" s="216">
        <f>+'ESTADISTICA OCT DGB  2022 '!AM28+'ESTADISTICA NOV DGB  2022  '!AM28+'ESTADISTICA DIC  DGB  2022  '!AM28</f>
        <v>0</v>
      </c>
      <c r="AO28" s="216">
        <f>+'ESTADISTICA OCT DGB  2022 '!AN28+'ESTADISTICA NOV DGB  2022  '!AN28+'ESTADISTICA DIC  DGB  2022  '!AN28</f>
        <v>0</v>
      </c>
      <c r="AP28" s="216">
        <f>+'ESTADISTICA OCT DGB  2022 '!AO28+'ESTADISTICA NOV DGB  2022  '!AO28+'ESTADISTICA DIC  DGB  2022  '!AO28</f>
        <v>0</v>
      </c>
      <c r="AQ28" s="216">
        <f>+'ESTADISTICA OCT DGB  2022 '!AP28+'ESTADISTICA NOV DGB  2022  '!AP28+'ESTADISTICA DIC  DGB  2022  '!AP28</f>
        <v>2</v>
      </c>
      <c r="AR28" s="216">
        <f>+'ESTADISTICA OCT DGB  2022 '!AQ28+'ESTADISTICA NOV DGB  2022  '!AQ28+'ESTADISTICA DIC  DGB  2022  '!AQ28</f>
        <v>20</v>
      </c>
      <c r="AS28" s="216">
        <f>+'ESTADISTICA OCT DGB  2022 '!AR28+'ESTADISTICA NOV DGB  2022  '!AR28+'ESTADISTICA DIC  DGB  2022  '!AR28</f>
        <v>174</v>
      </c>
      <c r="AT28" s="217">
        <f>+'ESTADISTICA OCT DGB  2022 '!AS28+'ESTADISTICA NOV DGB  2022  '!AS28+'ESTADISTICA DIC  DGB  2022  '!AS28</f>
        <v>0</v>
      </c>
      <c r="AU28" s="218">
        <f>+'ESTADISTICA OCT DGB  2022 '!AT28+'ESTADISTICA NOV DGB  2022  '!AT28+'ESTADISTICA DIC  DGB  2022  '!AT28</f>
        <v>0</v>
      </c>
      <c r="AV28" s="218">
        <f>+'ESTADISTICA OCT DGB  2022 '!AU28+'ESTADISTICA NOV DGB  2022  '!AU28+'ESTADISTICA DIC  DGB  2022  '!AU28</f>
        <v>0</v>
      </c>
      <c r="AW28" s="217">
        <f>+'ESTADISTICA OCT DGB  2022 '!AV28+'ESTADISTICA NOV DGB  2022  '!AV28+'ESTADISTICA DIC  DGB  2022  '!AV28</f>
        <v>0</v>
      </c>
      <c r="AX28" s="218">
        <f>+'ESTADISTICA OCT DGB  2022 '!AW28+'ESTADISTICA NOV DGB  2022  '!AW28+'ESTADISTICA DIC  DGB  2022  '!AW28</f>
        <v>0</v>
      </c>
      <c r="AY28" s="218">
        <f>+'ESTADISTICA OCT DGB  2022 '!AX28+'ESTADISTICA NOV DGB  2022  '!AX28+'ESTADISTICA DIC  DGB  2022  '!AX28</f>
        <v>0</v>
      </c>
      <c r="AZ28" s="217">
        <f>+'ESTADISTICA OCT DGB  2022 '!AY28+'ESTADISTICA NOV DGB  2022  '!AY28+'ESTADISTICA DIC  DGB  2022  '!AY28</f>
        <v>0</v>
      </c>
      <c r="BA28" s="218">
        <f>+'ESTADISTICA OCT DGB  2022 '!AZ28+'ESTADISTICA NOV DGB  2022  '!AZ28+'ESTADISTICA DIC  DGB  2022  '!AZ28</f>
        <v>0</v>
      </c>
      <c r="BB28" s="218">
        <f>+'ESTADISTICA OCT DGB  2022 '!BA28+'ESTADISTICA NOV DGB  2022  '!BA28+'ESTADISTICA DIC  DGB  2022  '!BA28</f>
        <v>0</v>
      </c>
      <c r="BC28" s="217">
        <f>+'ESTADISTICA OCT DGB  2022 '!BB28+'ESTADISTICA NOV DGB  2022  '!BB28+'ESTADISTICA DIC  DGB  2022  '!BB28</f>
        <v>5</v>
      </c>
      <c r="BD28" s="218">
        <f>+'ESTADISTICA OCT DGB  2022 '!BC28+'ESTADISTICA NOV DGB  2022  '!BC28+'ESTADISTICA DIC  DGB  2022  '!BC28</f>
        <v>44</v>
      </c>
      <c r="BE28" s="218">
        <f>+'ESTADISTICA OCT DGB  2022 '!BD28+'ESTADISTICA NOV DGB  2022  '!BD28+'ESTADISTICA DIC  DGB  2022  '!BD28</f>
        <v>71</v>
      </c>
      <c r="BF28" s="217">
        <f>+'ESTADISTICA OCT DGB  2022 '!BE28+'ESTADISTICA NOV DGB  2022  '!BE28+'ESTADISTICA DIC  DGB  2022  '!BE28</f>
        <v>5</v>
      </c>
      <c r="BG28" s="218">
        <f>+'ESTADISTICA OCT DGB  2022 '!BF28+'ESTADISTICA NOV DGB  2022  '!BF28+'ESTADISTICA DIC  DGB  2022  '!BF28</f>
        <v>148</v>
      </c>
      <c r="BH28" s="218">
        <f>+'ESTADISTICA OCT DGB  2022 '!BG28+'ESTADISTICA NOV DGB  2022  '!BG28+'ESTADISTICA DIC  DGB  2022  '!BG28</f>
        <v>156</v>
      </c>
      <c r="BI28" s="216">
        <f>+'ESTADISTICA OCT DGB  2022 '!BH28+'ESTADISTICA NOV DGB  2022  '!BH28+'ESTADISTICA DIC  DGB  2022  '!BH28</f>
        <v>0</v>
      </c>
      <c r="BJ28" s="216">
        <f>+'ESTADISTICA OCT DGB  2022 '!BI28+'ESTADISTICA NOV DGB  2022  '!BI28+'ESTADISTICA DIC  DGB  2022  '!BI28</f>
        <v>0</v>
      </c>
      <c r="BK28" s="216">
        <f>+'ESTADISTICA OCT DGB  2022 '!BJ28+'ESTADISTICA NOV DGB  2022  '!BJ28+'ESTADISTICA DIC  DGB  2022  '!BJ28</f>
        <v>0</v>
      </c>
      <c r="BL28" s="216">
        <f>+'ESTADISTICA OCT DGB  2022 '!BK28+'ESTADISTICA NOV DGB  2022  '!BK28+'ESTADISTICA DIC  DGB  2022  '!BK28</f>
        <v>1</v>
      </c>
      <c r="BM28" s="216">
        <f>+'ESTADISTICA OCT DGB  2022 '!BL28+'ESTADISTICA NOV DGB  2022  '!BL28+'ESTADISTICA DIC  DGB  2022  '!BL28</f>
        <v>3</v>
      </c>
      <c r="BN28" s="216">
        <f>+'ESTADISTICA OCT DGB  2022 '!BM28+'ESTADISTICA NOV DGB  2022  '!BM28+'ESTADISTICA DIC  DGB  2022  '!BM28</f>
        <v>4</v>
      </c>
      <c r="BO28" s="216">
        <f>+'ESTADISTICA OCT DGB  2022 '!BN28+'ESTADISTICA NOV DGB  2022  '!BN28+'ESTADISTICA DIC  DGB  2022  '!BN28</f>
        <v>24</v>
      </c>
      <c r="BP28" s="216">
        <f>+'ESTADISTICA OCT DGB  2022 '!BO28+'ESTADISTICA NOV DGB  2022  '!BO28+'ESTADISTICA DIC  DGB  2022  '!BO28</f>
        <v>2</v>
      </c>
      <c r="BQ28" s="216">
        <f>+'ESTADISTICA OCT DGB  2022 '!BP28+'ESTADISTICA NOV DGB  2022  '!BP28+'ESTADISTICA DIC  DGB  2022  '!BP28</f>
        <v>0</v>
      </c>
      <c r="BR28" s="216">
        <f>+'ESTADISTICA OCT DGB  2022 '!BQ28+'ESTADISTICA NOV DGB  2022  '!BQ28+'ESTADISTICA DIC  DGB  2022  '!BQ28</f>
        <v>14</v>
      </c>
      <c r="BS28" s="216">
        <f>+'ESTADISTICA OCT DGB  2022 '!BR28+'ESTADISTICA NOV DGB  2022  '!BR28+'ESTADISTICA DIC  DGB  2022  '!BR28</f>
        <v>16</v>
      </c>
      <c r="BT28" s="219">
        <f>+'ESTADISTICA OCT DGB  2022 '!BS28+'ESTADISTICA NOV DGB  2022  '!BS28+'ESTADISTICA DIC  DGB  2022  '!BS28</f>
        <v>0</v>
      </c>
      <c r="BU28" s="219">
        <f>+'ESTADISTICA OCT DGB  2022 '!BT28+'ESTADISTICA NOV DGB  2022  '!BT28+'ESTADISTICA DIC  DGB  2022  '!BT28</f>
        <v>0</v>
      </c>
      <c r="BV28" s="219">
        <f>+'ESTADISTICA OCT DGB  2022 '!BU28+'ESTADISTICA NOV DGB  2022  '!BU28+'ESTADISTICA DIC  DGB  2022  '!BU28</f>
        <v>0</v>
      </c>
      <c r="BW28" s="219">
        <f>+'ESTADISTICA OCT DGB  2022 '!BV28+'ESTADISTICA NOV DGB  2022  '!BV28+'ESTADISTICA DIC  DGB  2022  '!BV28</f>
        <v>0</v>
      </c>
      <c r="BX28" s="219">
        <f>+'ESTADISTICA OCT DGB  2022 '!BW28+'ESTADISTICA NOV DGB  2022  '!BW28+'ESTADISTICA DIC  DGB  2022  '!BW28</f>
        <v>4</v>
      </c>
      <c r="BY28" s="219">
        <f>+'ESTADISTICA OCT DGB  2022 '!BX28+'ESTADISTICA NOV DGB  2022  '!BX28+'ESTADISTICA DIC  DGB  2022  '!BX28</f>
        <v>8</v>
      </c>
      <c r="BZ28" s="219">
        <f>+'ESTADISTICA OCT DGB  2022 '!BY28+'ESTADISTICA NOV DGB  2022  '!BY28+'ESTADISTICA DIC  DGB  2022  '!BY28</f>
        <v>16</v>
      </c>
      <c r="CA28" s="219">
        <f>+'ESTADISTICA OCT DGB  2022 '!BZ28+'ESTADISTICA NOV DGB  2022  '!BZ28+'ESTADISTICA DIC  DGB  2022  '!BZ28</f>
        <v>80</v>
      </c>
      <c r="CB28" s="219">
        <f>+'ESTADISTICA OCT DGB  2022 '!CA28+'ESTADISTICA NOV DGB  2022  '!CA28+'ESTADISTICA DIC  DGB  2022  '!CA28</f>
        <v>80</v>
      </c>
      <c r="CC28" s="219">
        <f>+'ESTADISTICA OCT DGB  2022 '!CB28+'ESTADISTICA NOV DGB  2022  '!CB28+'ESTADISTICA DIC  DGB  2022  '!CB28</f>
        <v>96</v>
      </c>
      <c r="CD28" s="220">
        <f>+'ESTADISTICA OCT DGB  2022 '!CC28+'ESTADISTICA NOV DGB  2022  '!CC28+'ESTADISTICA DIC  DGB  2022  '!CC28</f>
        <v>42</v>
      </c>
      <c r="CE28" s="275">
        <f>+'ESTADISTICA OCT DGB  2022 '!CD28:CE28+'ESTADISTICA NOV DGB  2022  '!CD28:CE28+'ESTADISTICA DIC  DGB  2022  '!CD28:CE28</f>
        <v>0</v>
      </c>
      <c r="CF28" s="276"/>
      <c r="CG28" s="275">
        <f>+'ESTADISTICA OCT DGB  2022 '!CF28:CG28+'ESTADISTICA NOV DGB  2022  '!CF28:CG28+'ESTADISTICA DIC  DGB  2022  '!CF28:CG28</f>
        <v>0</v>
      </c>
      <c r="CH28" s="276"/>
      <c r="CI28" s="275">
        <f>+'ESTADISTICA OCT DGB  2022 '!CH28:CI28+'ESTADISTICA NOV DGB  2022  '!CH28:CI28+'ESTADISTICA DIC  DGB  2022  '!CH28:CI28</f>
        <v>0</v>
      </c>
      <c r="CJ28" s="276"/>
      <c r="CK28" s="275">
        <f>+'ESTADISTICA OCT DGB  2022 '!CJ28:CK28+'ESTADISTICA NOV DGB  2022  '!CJ28:CK28+'ESTADISTICA DIC  DGB  2022  '!CJ28:CK28</f>
        <v>0</v>
      </c>
      <c r="CL28" s="276"/>
      <c r="CM28" s="275">
        <f>+'ESTADISTICA OCT DGB  2022 '!CL28:CM28+'ESTADISTICA NOV DGB  2022  '!CL28:CM28+'ESTADISTICA DIC  DGB  2022  '!CL28:CM28</f>
        <v>0</v>
      </c>
      <c r="CN28" s="276"/>
      <c r="CO28" s="221">
        <f>+'ESTADISTICA OCT DGB  2022 '!CN28+'ESTADISTICA NOV DGB  2022  '!CN28+'ESTADISTICA DIC  DGB  2022  '!CN28</f>
        <v>0</v>
      </c>
      <c r="CP28" s="222">
        <f>+'ESTADISTICA OCT DGB  2022 '!CO28+'ESTADISTICA NOV DGB  2022  '!CO28+'ESTADISTICA DIC  DGB  2022  '!CO28</f>
        <v>0</v>
      </c>
      <c r="CQ28" s="222">
        <f>+'ESTADISTICA OCT DGB  2022 '!CP28+'ESTADISTICA NOV DGB  2022  '!CP28+'ESTADISTICA DIC  DGB  2022  '!CP28</f>
        <v>0</v>
      </c>
      <c r="CR28" s="221">
        <f>+'ESTADISTICA OCT DGB  2022 '!CQ28+'ESTADISTICA NOV DGB  2022  '!CQ28+'ESTADISTICA DIC  DGB  2022  '!CQ28</f>
        <v>0</v>
      </c>
      <c r="CS28" s="222">
        <f>+'ESTADISTICA OCT DGB  2022 '!CR28+'ESTADISTICA NOV DGB  2022  '!CR28+'ESTADISTICA DIC  DGB  2022  '!CR28</f>
        <v>0</v>
      </c>
      <c r="CT28" s="222">
        <f>+'ESTADISTICA OCT DGB  2022 '!CS28+'ESTADISTICA NOV DGB  2022  '!CS28+'ESTADISTICA DIC  DGB  2022  '!CS28</f>
        <v>0</v>
      </c>
      <c r="CU28" s="221">
        <f>+'ESTADISTICA OCT DGB  2022 '!CT28+'ESTADISTICA NOV DGB  2022  '!CT28+'ESTADISTICA DIC  DGB  2022  '!CT28</f>
        <v>0</v>
      </c>
      <c r="CV28" s="222">
        <f>+'ESTADISTICA OCT DGB  2022 '!CU28+'ESTADISTICA NOV DGB  2022  '!CU28+'ESTADISTICA DIC  DGB  2022  '!CU28</f>
        <v>0</v>
      </c>
      <c r="CW28" s="222">
        <f>+'ESTADISTICA OCT DGB  2022 '!CV28+'ESTADISTICA NOV DGB  2022  '!CV28+'ESTADISTICA DIC  DGB  2022  '!CV28</f>
        <v>0</v>
      </c>
      <c r="CX28" s="221">
        <f>+'ESTADISTICA OCT DGB  2022 '!CW28+'ESTADISTICA NOV DGB  2022  '!CW28+'ESTADISTICA DIC  DGB  2022  '!CW28</f>
        <v>2</v>
      </c>
      <c r="CY28" s="222">
        <f>+'ESTADISTICA OCT DGB  2022 '!CX28+'ESTADISTICA NOV DGB  2022  '!CX28+'ESTADISTICA DIC  DGB  2022  '!CX28</f>
        <v>4</v>
      </c>
      <c r="CZ28" s="222">
        <f>+'ESTADISTICA OCT DGB  2022 '!CY28+'ESTADISTICA NOV DGB  2022  '!CY28+'ESTADISTICA DIC  DGB  2022  '!CY28</f>
        <v>6</v>
      </c>
      <c r="DA28" s="221">
        <f>+'ESTADISTICA OCT DGB  2022 '!CZ28+'ESTADISTICA NOV DGB  2022  '!CZ28+'ESTADISTICA DIC  DGB  2022  '!CZ28</f>
        <v>2</v>
      </c>
      <c r="DB28" s="222">
        <f>+'ESTADISTICA OCT DGB  2022 '!DA28+'ESTADISTICA NOV DGB  2022  '!DA28+'ESTADISTICA DIC  DGB  2022  '!DA28</f>
        <v>10</v>
      </c>
      <c r="DC28" s="222">
        <f>+'ESTADISTICA OCT DGB  2022 '!DB28+'ESTADISTICA NOV DGB  2022  '!DB28+'ESTADISTICA DIC  DGB  2022  '!DB28</f>
        <v>12</v>
      </c>
      <c r="DD28" s="74"/>
    </row>
    <row r="29" spans="1:108" ht="16.5" thickTop="1" thickBot="1" x14ac:dyDescent="0.3">
      <c r="A29" s="231" t="s">
        <v>82</v>
      </c>
      <c r="B29" s="235">
        <v>7983</v>
      </c>
      <c r="C29" s="227" t="s">
        <v>93</v>
      </c>
      <c r="D29" s="26">
        <v>2022</v>
      </c>
      <c r="E29" s="27">
        <f>+'ESTADISTICA OCT DGB  2022 '!D29+'ESTADISTICA NOV DGB  2022  '!D29+'ESTADISTICA DIC  DGB  2022  '!D29</f>
        <v>0</v>
      </c>
      <c r="F29" s="28">
        <v>0</v>
      </c>
      <c r="G29" s="27">
        <f>+'ESTADISTICA OCT DGB  2022 '!F29+'ESTADISTICA NOV DGB  2022  '!F29+'ESTADISTICA DIC  DGB  2022  '!F29</f>
        <v>0</v>
      </c>
      <c r="H29" s="28">
        <v>0</v>
      </c>
      <c r="I29" s="27">
        <f>+'ESTADISTICA OCT DGB  2022 '!H29+'ESTADISTICA NOV DGB  2022  '!H29+'ESTADISTICA DIC  DGB  2022  '!H29</f>
        <v>0</v>
      </c>
      <c r="J29" s="28">
        <v>0</v>
      </c>
      <c r="K29" s="27">
        <f>+'ESTADISTICA OCT DGB  2022 '!J29+'ESTADISTICA NOV DGB  2022  '!J29+'ESTADISTICA DIC  DGB  2022  '!J29</f>
        <v>0</v>
      </c>
      <c r="L29" s="28">
        <v>0</v>
      </c>
      <c r="M29" s="27">
        <f>+'ESTADISTICA OCT DGB  2022 '!L29+'ESTADISTICA NOV DGB  2022  '!L29+'ESTADISTICA DIC  DGB  2022  '!L29</f>
        <v>10</v>
      </c>
      <c r="N29" s="28">
        <v>0</v>
      </c>
      <c r="O29" s="27">
        <f>+'ESTADISTICA OCT DGB  2022 '!N29+'ESTADISTICA NOV DGB  2022  '!N29+'ESTADISTICA DIC  DGB  2022  '!N29</f>
        <v>18</v>
      </c>
      <c r="P29" s="28">
        <v>0</v>
      </c>
      <c r="Q29" s="27">
        <f>+'ESTADISTICA OCT DGB  2022 '!P29+'ESTADISTICA NOV DGB  2022  '!P29+'ESTADISTICA DIC  DGB  2022  '!P29</f>
        <v>42</v>
      </c>
      <c r="R29" s="28">
        <v>0</v>
      </c>
      <c r="S29" s="27">
        <f>+'ESTADISTICA OCT DGB  2022 '!R29+'ESTADISTICA NOV DGB  2022  '!R29+'ESTADISTICA DIC  DGB  2022  '!R29</f>
        <v>51</v>
      </c>
      <c r="T29" s="28">
        <v>0</v>
      </c>
      <c r="U29" s="27">
        <f>+'ESTADISTICA OCT DGB  2022 '!T29+'ESTADISTICA NOV DGB  2022  '!T29+'ESTADISTICA DIC  DGB  2022  '!T29</f>
        <v>49</v>
      </c>
      <c r="V29" s="28">
        <v>0</v>
      </c>
      <c r="W29" s="27">
        <f>+'ESTADISTICA OCT DGB  2022 '!V29+'ESTADISTICA NOV DGB  2022  '!V29+'ESTADISTICA DIC  DGB  2022  '!V29</f>
        <v>51</v>
      </c>
      <c r="X29" s="216">
        <f>+'ESTADISTICA OCT DGB  2022 '!W29+'ESTADISTICA NOV DGB  2022  '!W29+'ESTADISTICA DIC  DGB  2022  '!W29</f>
        <v>0</v>
      </c>
      <c r="Y29" s="216">
        <f>+'ESTADISTICA OCT DGB  2022 '!X29+'ESTADISTICA NOV DGB  2022  '!X29+'ESTADISTICA DIC  DGB  2022  '!X29</f>
        <v>0</v>
      </c>
      <c r="Z29" s="216">
        <f>+'ESTADISTICA OCT DGB  2022 '!Y29+'ESTADISTICA NOV DGB  2022  '!Y29+'ESTADISTICA DIC  DGB  2022  '!Y29</f>
        <v>0</v>
      </c>
      <c r="AA29" s="216">
        <f>+'ESTADISTICA OCT DGB  2022 '!Z29+'ESTADISTICA NOV DGB  2022  '!Z29+'ESTADISTICA DIC  DGB  2022  '!Z29</f>
        <v>0</v>
      </c>
      <c r="AB29" s="216">
        <f>+'ESTADISTICA OCT DGB  2022 '!AA29+'ESTADISTICA NOV DGB  2022  '!AA29+'ESTADISTICA DIC  DGB  2022  '!AA29</f>
        <v>0</v>
      </c>
      <c r="AC29" s="216">
        <f>+'ESTADISTICA OCT DGB  2022 '!AB29+'ESTADISTICA NOV DGB  2022  '!AB29+'ESTADISTICA DIC  DGB  2022  '!AB29</f>
        <v>0</v>
      </c>
      <c r="AD29" s="216">
        <f>+'ESTADISTICA OCT DGB  2022 '!AC29+'ESTADISTICA NOV DGB  2022  '!AC29+'ESTADISTICA DIC  DGB  2022  '!AC29</f>
        <v>0</v>
      </c>
      <c r="AE29" s="216">
        <f>+'ESTADISTICA OCT DGB  2022 '!AD29+'ESTADISTICA NOV DGB  2022  '!AD29+'ESTADISTICA DIC  DGB  2022  '!AD29</f>
        <v>0</v>
      </c>
      <c r="AF29" s="216">
        <f>+'ESTADISTICA OCT DGB  2022 '!AE29+'ESTADISTICA NOV DGB  2022  '!AE29+'ESTADISTICA DIC  DGB  2022  '!AE29</f>
        <v>0</v>
      </c>
      <c r="AG29" s="216">
        <f>+'ESTADISTICA OCT DGB  2022 '!AF29+'ESTADISTICA NOV DGB  2022  '!AF29+'ESTADISTICA DIC  DGB  2022  '!AF29</f>
        <v>0</v>
      </c>
      <c r="AH29" s="216">
        <f>+'ESTADISTICA OCT DGB  2022 '!AG29+'ESTADISTICA NOV DGB  2022  '!AG29+'ESTADISTICA DIC  DGB  2022  '!AG29</f>
        <v>75</v>
      </c>
      <c r="AI29" s="216">
        <f>+'ESTADISTICA OCT DGB  2022 '!AH29+'ESTADISTICA NOV DGB  2022  '!AH29+'ESTADISTICA DIC  DGB  2022  '!AH29</f>
        <v>12</v>
      </c>
      <c r="AJ29" s="216">
        <f>+'ESTADISTICA OCT DGB  2022 '!AI29+'ESTADISTICA NOV DGB  2022  '!AI29+'ESTADISTICA DIC  DGB  2022  '!AI29</f>
        <v>57</v>
      </c>
      <c r="AK29" s="216">
        <f>+'ESTADISTICA OCT DGB  2022 '!AJ29+'ESTADISTICA NOV DGB  2022  '!AJ29+'ESTADISTICA DIC  DGB  2022  '!AJ29</f>
        <v>9</v>
      </c>
      <c r="AL29" s="216">
        <f>+'ESTADISTICA OCT DGB  2022 '!AK29+'ESTADISTICA NOV DGB  2022  '!AK29+'ESTADISTICA DIC  DGB  2022  '!AK29</f>
        <v>0</v>
      </c>
      <c r="AM29" s="216">
        <f>+'ESTADISTICA OCT DGB  2022 '!AL29+'ESTADISTICA NOV DGB  2022  '!AL29+'ESTADISTICA DIC  DGB  2022  '!AL29</f>
        <v>0</v>
      </c>
      <c r="AN29" s="216">
        <f>+'ESTADISTICA OCT DGB  2022 '!AM29+'ESTADISTICA NOV DGB  2022  '!AM29+'ESTADISTICA DIC  DGB  2022  '!AM29</f>
        <v>0</v>
      </c>
      <c r="AO29" s="216">
        <f>+'ESTADISTICA OCT DGB  2022 '!AN29+'ESTADISTICA NOV DGB  2022  '!AN29+'ESTADISTICA DIC  DGB  2022  '!AN29</f>
        <v>0</v>
      </c>
      <c r="AP29" s="216">
        <f>+'ESTADISTICA OCT DGB  2022 '!AO29+'ESTADISTICA NOV DGB  2022  '!AO29+'ESTADISTICA DIC  DGB  2022  '!AO29</f>
        <v>0</v>
      </c>
      <c r="AQ29" s="216">
        <f>+'ESTADISTICA OCT DGB  2022 '!AP29+'ESTADISTICA NOV DGB  2022  '!AP29+'ESTADISTICA DIC  DGB  2022  '!AP29</f>
        <v>0</v>
      </c>
      <c r="AR29" s="216">
        <f>+'ESTADISTICA OCT DGB  2022 '!AQ29+'ESTADISTICA NOV DGB  2022  '!AQ29+'ESTADISTICA DIC  DGB  2022  '!AQ29</f>
        <v>4</v>
      </c>
      <c r="AS29" s="216">
        <f>+'ESTADISTICA OCT DGB  2022 '!AR29+'ESTADISTICA NOV DGB  2022  '!AR29+'ESTADISTICA DIC  DGB  2022  '!AR29</f>
        <v>45</v>
      </c>
      <c r="AT29" s="217">
        <f>+'ESTADISTICA OCT DGB  2022 '!AS29+'ESTADISTICA NOV DGB  2022  '!AS29+'ESTADISTICA DIC  DGB  2022  '!AS29</f>
        <v>0</v>
      </c>
      <c r="AU29" s="218">
        <f>+'ESTADISTICA OCT DGB  2022 '!AT29+'ESTADISTICA NOV DGB  2022  '!AT29+'ESTADISTICA DIC  DGB  2022  '!AT29</f>
        <v>0</v>
      </c>
      <c r="AV29" s="218">
        <f>+'ESTADISTICA OCT DGB  2022 '!AU29+'ESTADISTICA NOV DGB  2022  '!AU29+'ESTADISTICA DIC  DGB  2022  '!AU29</f>
        <v>0</v>
      </c>
      <c r="AW29" s="217">
        <f>+'ESTADISTICA OCT DGB  2022 '!AV29+'ESTADISTICA NOV DGB  2022  '!AV29+'ESTADISTICA DIC  DGB  2022  '!AV29</f>
        <v>0</v>
      </c>
      <c r="AX29" s="218">
        <f>+'ESTADISTICA OCT DGB  2022 '!AW29+'ESTADISTICA NOV DGB  2022  '!AW29+'ESTADISTICA DIC  DGB  2022  '!AW29</f>
        <v>0</v>
      </c>
      <c r="AY29" s="218">
        <f>+'ESTADISTICA OCT DGB  2022 '!AX29+'ESTADISTICA NOV DGB  2022  '!AX29+'ESTADISTICA DIC  DGB  2022  '!AX29</f>
        <v>0</v>
      </c>
      <c r="AZ29" s="217">
        <f>+'ESTADISTICA OCT DGB  2022 '!AY29+'ESTADISTICA NOV DGB  2022  '!AY29+'ESTADISTICA DIC  DGB  2022  '!AY29</f>
        <v>0</v>
      </c>
      <c r="BA29" s="218">
        <f>+'ESTADISTICA OCT DGB  2022 '!AZ29+'ESTADISTICA NOV DGB  2022  '!AZ29+'ESTADISTICA DIC  DGB  2022  '!AZ29</f>
        <v>0</v>
      </c>
      <c r="BB29" s="218">
        <f>+'ESTADISTICA OCT DGB  2022 '!BA29+'ESTADISTICA NOV DGB  2022  '!BA29+'ESTADISTICA DIC  DGB  2022  '!BA29</f>
        <v>0</v>
      </c>
      <c r="BC29" s="217">
        <f>+'ESTADISTICA OCT DGB  2022 '!BB29+'ESTADISTICA NOV DGB  2022  '!BB29+'ESTADISTICA DIC  DGB  2022  '!BB29</f>
        <v>0</v>
      </c>
      <c r="BD29" s="218">
        <f>+'ESTADISTICA OCT DGB  2022 '!BC29+'ESTADISTICA NOV DGB  2022  '!BC29+'ESTADISTICA DIC  DGB  2022  '!BC29</f>
        <v>0</v>
      </c>
      <c r="BE29" s="218">
        <f>+'ESTADISTICA OCT DGB  2022 '!BD29+'ESTADISTICA NOV DGB  2022  '!BD29+'ESTADISTICA DIC  DGB  2022  '!BD29</f>
        <v>0</v>
      </c>
      <c r="BF29" s="217">
        <f>+'ESTADISTICA OCT DGB  2022 '!BE29+'ESTADISTICA NOV DGB  2022  '!BE29+'ESTADISTICA DIC  DGB  2022  '!BE29</f>
        <v>0</v>
      </c>
      <c r="BG29" s="218">
        <f>+'ESTADISTICA OCT DGB  2022 '!BF29+'ESTADISTICA NOV DGB  2022  '!BF29+'ESTADISTICA DIC  DGB  2022  '!BF29</f>
        <v>0</v>
      </c>
      <c r="BH29" s="218">
        <f>+'ESTADISTICA OCT DGB  2022 '!BG29+'ESTADISTICA NOV DGB  2022  '!BG29+'ESTADISTICA DIC  DGB  2022  '!BG29</f>
        <v>0</v>
      </c>
      <c r="BI29" s="216">
        <f>+'ESTADISTICA OCT DGB  2022 '!BH29+'ESTADISTICA NOV DGB  2022  '!BH29+'ESTADISTICA DIC  DGB  2022  '!BH29</f>
        <v>0</v>
      </c>
      <c r="BJ29" s="216">
        <f>+'ESTADISTICA OCT DGB  2022 '!BI29+'ESTADISTICA NOV DGB  2022  '!BI29+'ESTADISTICA DIC  DGB  2022  '!BI29</f>
        <v>0</v>
      </c>
      <c r="BK29" s="216">
        <f>+'ESTADISTICA OCT DGB  2022 '!BJ29+'ESTADISTICA NOV DGB  2022  '!BJ29+'ESTADISTICA DIC  DGB  2022  '!BJ29</f>
        <v>0</v>
      </c>
      <c r="BL29" s="216">
        <f>+'ESTADISTICA OCT DGB  2022 '!BK29+'ESTADISTICA NOV DGB  2022  '!BK29+'ESTADISTICA DIC  DGB  2022  '!BK29</f>
        <v>0</v>
      </c>
      <c r="BM29" s="216">
        <f>+'ESTADISTICA OCT DGB  2022 '!BL29+'ESTADISTICA NOV DGB  2022  '!BL29+'ESTADISTICA DIC  DGB  2022  '!BL29</f>
        <v>0</v>
      </c>
      <c r="BN29" s="216">
        <f>+'ESTADISTICA OCT DGB  2022 '!BM29+'ESTADISTICA NOV DGB  2022  '!BM29+'ESTADISTICA DIC  DGB  2022  '!BM29</f>
        <v>0</v>
      </c>
      <c r="BO29" s="216">
        <f>+'ESTADISTICA OCT DGB  2022 '!BN29+'ESTADISTICA NOV DGB  2022  '!BN29+'ESTADISTICA DIC  DGB  2022  '!BN29</f>
        <v>0</v>
      </c>
      <c r="BP29" s="216">
        <f>+'ESTADISTICA OCT DGB  2022 '!BO29+'ESTADISTICA NOV DGB  2022  '!BO29+'ESTADISTICA DIC  DGB  2022  '!BO29</f>
        <v>0</v>
      </c>
      <c r="BQ29" s="216">
        <f>+'ESTADISTICA OCT DGB  2022 '!BP29+'ESTADISTICA NOV DGB  2022  '!BP29+'ESTADISTICA DIC  DGB  2022  '!BP29</f>
        <v>0</v>
      </c>
      <c r="BR29" s="216">
        <f>+'ESTADISTICA OCT DGB  2022 '!BQ29+'ESTADISTICA NOV DGB  2022  '!BQ29+'ESTADISTICA DIC  DGB  2022  '!BQ29</f>
        <v>0</v>
      </c>
      <c r="BS29" s="216">
        <f>+'ESTADISTICA OCT DGB  2022 '!BR29+'ESTADISTICA NOV DGB  2022  '!BR29+'ESTADISTICA DIC  DGB  2022  '!BR29</f>
        <v>0</v>
      </c>
      <c r="BT29" s="219">
        <f>+'ESTADISTICA OCT DGB  2022 '!BS29+'ESTADISTICA NOV DGB  2022  '!BS29+'ESTADISTICA DIC  DGB  2022  '!BS29</f>
        <v>0</v>
      </c>
      <c r="BU29" s="219">
        <f>+'ESTADISTICA OCT DGB  2022 '!BT29+'ESTADISTICA NOV DGB  2022  '!BT29+'ESTADISTICA DIC  DGB  2022  '!BT29</f>
        <v>0</v>
      </c>
      <c r="BV29" s="219">
        <f>+'ESTADISTICA OCT DGB  2022 '!BU29+'ESTADISTICA NOV DGB  2022  '!BU29+'ESTADISTICA DIC  DGB  2022  '!BU29</f>
        <v>0</v>
      </c>
      <c r="BW29" s="219">
        <f>+'ESTADISTICA OCT DGB  2022 '!BV29+'ESTADISTICA NOV DGB  2022  '!BV29+'ESTADISTICA DIC  DGB  2022  '!BV29</f>
        <v>0</v>
      </c>
      <c r="BX29" s="219">
        <f>+'ESTADISTICA OCT DGB  2022 '!BW29+'ESTADISTICA NOV DGB  2022  '!BW29+'ESTADISTICA DIC  DGB  2022  '!BW29</f>
        <v>0</v>
      </c>
      <c r="BY29" s="219">
        <f>+'ESTADISTICA OCT DGB  2022 '!BX29+'ESTADISTICA NOV DGB  2022  '!BX29+'ESTADISTICA DIC  DGB  2022  '!BX29</f>
        <v>0</v>
      </c>
      <c r="BZ29" s="219">
        <f>+'ESTADISTICA OCT DGB  2022 '!BY29+'ESTADISTICA NOV DGB  2022  '!BY29+'ESTADISTICA DIC  DGB  2022  '!BY29</f>
        <v>0</v>
      </c>
      <c r="CA29" s="219">
        <f>+'ESTADISTICA OCT DGB  2022 '!BZ29+'ESTADISTICA NOV DGB  2022  '!BZ29+'ESTADISTICA DIC  DGB  2022  '!BZ29</f>
        <v>0</v>
      </c>
      <c r="CB29" s="219">
        <f>+'ESTADISTICA OCT DGB  2022 '!CA29+'ESTADISTICA NOV DGB  2022  '!CA29+'ESTADISTICA DIC  DGB  2022  '!CA29</f>
        <v>0</v>
      </c>
      <c r="CC29" s="219">
        <f>+'ESTADISTICA OCT DGB  2022 '!CB29+'ESTADISTICA NOV DGB  2022  '!CB29+'ESTADISTICA DIC  DGB  2022  '!CB29</f>
        <v>0</v>
      </c>
      <c r="CD29" s="220">
        <f>+'ESTADISTICA OCT DGB  2022 '!CC29+'ESTADISTICA NOV DGB  2022  '!CC29+'ESTADISTICA DIC  DGB  2022  '!CC29</f>
        <v>0</v>
      </c>
      <c r="CE29" s="275">
        <f>+'ESTADISTICA OCT DGB  2022 '!CD29:CE29+'ESTADISTICA NOV DGB  2022  '!CD29:CE29+'ESTADISTICA DIC  DGB  2022  '!CD29:CE29</f>
        <v>0</v>
      </c>
      <c r="CF29" s="276"/>
      <c r="CG29" s="275">
        <f>+'ESTADISTICA OCT DGB  2022 '!CF29:CG29+'ESTADISTICA NOV DGB  2022  '!CF29:CG29+'ESTADISTICA DIC  DGB  2022  '!CF29:CG29</f>
        <v>0</v>
      </c>
      <c r="CH29" s="276"/>
      <c r="CI29" s="275">
        <f>+'ESTADISTICA OCT DGB  2022 '!CH29:CI29+'ESTADISTICA NOV DGB  2022  '!CH29:CI29+'ESTADISTICA DIC  DGB  2022  '!CH29:CI29</f>
        <v>0</v>
      </c>
      <c r="CJ29" s="276"/>
      <c r="CK29" s="275">
        <f>+'ESTADISTICA OCT DGB  2022 '!CJ29:CK29+'ESTADISTICA NOV DGB  2022  '!CJ29:CK29+'ESTADISTICA DIC  DGB  2022  '!CJ29:CK29</f>
        <v>0</v>
      </c>
      <c r="CL29" s="276"/>
      <c r="CM29" s="275">
        <f>+'ESTADISTICA OCT DGB  2022 '!CL29:CM29+'ESTADISTICA NOV DGB  2022  '!CL29:CM29+'ESTADISTICA DIC  DGB  2022  '!CL29:CM29</f>
        <v>0</v>
      </c>
      <c r="CN29" s="276"/>
      <c r="CO29" s="221">
        <f>+'ESTADISTICA OCT DGB  2022 '!CN29+'ESTADISTICA NOV DGB  2022  '!CN29+'ESTADISTICA DIC  DGB  2022  '!CN29</f>
        <v>0</v>
      </c>
      <c r="CP29" s="222">
        <f>+'ESTADISTICA OCT DGB  2022 '!CO29+'ESTADISTICA NOV DGB  2022  '!CO29+'ESTADISTICA DIC  DGB  2022  '!CO29</f>
        <v>0</v>
      </c>
      <c r="CQ29" s="222">
        <f>+'ESTADISTICA OCT DGB  2022 '!CP29+'ESTADISTICA NOV DGB  2022  '!CP29+'ESTADISTICA DIC  DGB  2022  '!CP29</f>
        <v>0</v>
      </c>
      <c r="CR29" s="221">
        <f>+'ESTADISTICA OCT DGB  2022 '!CQ29+'ESTADISTICA NOV DGB  2022  '!CQ29+'ESTADISTICA DIC  DGB  2022  '!CQ29</f>
        <v>0</v>
      </c>
      <c r="CS29" s="222">
        <f>+'ESTADISTICA OCT DGB  2022 '!CR29+'ESTADISTICA NOV DGB  2022  '!CR29+'ESTADISTICA DIC  DGB  2022  '!CR29</f>
        <v>0</v>
      </c>
      <c r="CT29" s="222">
        <f>+'ESTADISTICA OCT DGB  2022 '!CS29+'ESTADISTICA NOV DGB  2022  '!CS29+'ESTADISTICA DIC  DGB  2022  '!CS29</f>
        <v>0</v>
      </c>
      <c r="CU29" s="221">
        <f>+'ESTADISTICA OCT DGB  2022 '!CT29+'ESTADISTICA NOV DGB  2022  '!CT29+'ESTADISTICA DIC  DGB  2022  '!CT29</f>
        <v>0</v>
      </c>
      <c r="CV29" s="222">
        <f>+'ESTADISTICA OCT DGB  2022 '!CU29+'ESTADISTICA NOV DGB  2022  '!CU29+'ESTADISTICA DIC  DGB  2022  '!CU29</f>
        <v>0</v>
      </c>
      <c r="CW29" s="222">
        <f>+'ESTADISTICA OCT DGB  2022 '!CV29+'ESTADISTICA NOV DGB  2022  '!CV29+'ESTADISTICA DIC  DGB  2022  '!CV29</f>
        <v>0</v>
      </c>
      <c r="CX29" s="221">
        <f>+'ESTADISTICA OCT DGB  2022 '!CW29+'ESTADISTICA NOV DGB  2022  '!CW29+'ESTADISTICA DIC  DGB  2022  '!CW29</f>
        <v>0</v>
      </c>
      <c r="CY29" s="222">
        <f>+'ESTADISTICA OCT DGB  2022 '!CX29+'ESTADISTICA NOV DGB  2022  '!CX29+'ESTADISTICA DIC  DGB  2022  '!CX29</f>
        <v>0</v>
      </c>
      <c r="CZ29" s="222">
        <f>+'ESTADISTICA OCT DGB  2022 '!CY29+'ESTADISTICA NOV DGB  2022  '!CY29+'ESTADISTICA DIC  DGB  2022  '!CY29</f>
        <v>0</v>
      </c>
      <c r="DA29" s="221">
        <f>+'ESTADISTICA OCT DGB  2022 '!CZ29+'ESTADISTICA NOV DGB  2022  '!CZ29+'ESTADISTICA DIC  DGB  2022  '!CZ29</f>
        <v>0</v>
      </c>
      <c r="DB29" s="222">
        <f>+'ESTADISTICA OCT DGB  2022 '!DA29+'ESTADISTICA NOV DGB  2022  '!DA29+'ESTADISTICA DIC  DGB  2022  '!DA29</f>
        <v>0</v>
      </c>
      <c r="DC29" s="222">
        <f>+'ESTADISTICA OCT DGB  2022 '!DB29+'ESTADISTICA NOV DGB  2022  '!DB29+'ESTADISTICA DIC  DGB  2022  '!DB29</f>
        <v>0</v>
      </c>
      <c r="DD29" s="74"/>
    </row>
    <row r="30" spans="1:108" ht="16.5" thickTop="1" thickBot="1" x14ac:dyDescent="0.3">
      <c r="A30" s="231" t="s">
        <v>83</v>
      </c>
      <c r="B30" s="235">
        <v>8426</v>
      </c>
      <c r="C30" s="227" t="s">
        <v>93</v>
      </c>
      <c r="D30" s="26">
        <v>2022</v>
      </c>
      <c r="E30" s="27">
        <f>+'ESTADISTICA OCT DGB  2022 '!D30+'ESTADISTICA NOV DGB  2022  '!D30+'ESTADISTICA DIC  DGB  2022  '!D30</f>
        <v>9</v>
      </c>
      <c r="F30" s="28">
        <v>0</v>
      </c>
      <c r="G30" s="27">
        <f>+'ESTADISTICA OCT DGB  2022 '!F30+'ESTADISTICA NOV DGB  2022  '!F30+'ESTADISTICA DIC  DGB  2022  '!F30</f>
        <v>41</v>
      </c>
      <c r="H30" s="28">
        <v>0</v>
      </c>
      <c r="I30" s="27">
        <f>+'ESTADISTICA OCT DGB  2022 '!H30+'ESTADISTICA NOV DGB  2022  '!H30+'ESTADISTICA DIC  DGB  2022  '!H30</f>
        <v>19</v>
      </c>
      <c r="J30" s="28">
        <v>0</v>
      </c>
      <c r="K30" s="27">
        <f>+'ESTADISTICA OCT DGB  2022 '!J30+'ESTADISTICA NOV DGB  2022  '!J30+'ESTADISTICA DIC  DGB  2022  '!J30</f>
        <v>74</v>
      </c>
      <c r="L30" s="28">
        <v>0</v>
      </c>
      <c r="M30" s="27">
        <f>+'ESTADISTICA OCT DGB  2022 '!L30+'ESTADISTICA NOV DGB  2022  '!L30+'ESTADISTICA DIC  DGB  2022  '!L30</f>
        <v>20</v>
      </c>
      <c r="N30" s="28">
        <v>0</v>
      </c>
      <c r="O30" s="27">
        <f>+'ESTADISTICA OCT DGB  2022 '!N30+'ESTADISTICA NOV DGB  2022  '!N30+'ESTADISTICA DIC  DGB  2022  '!N30</f>
        <v>58</v>
      </c>
      <c r="P30" s="28">
        <v>0</v>
      </c>
      <c r="Q30" s="27">
        <f>+'ESTADISTICA OCT DGB  2022 '!P30+'ESTADISTICA NOV DGB  2022  '!P30+'ESTADISTICA DIC  DGB  2022  '!P30</f>
        <v>27</v>
      </c>
      <c r="R30" s="28">
        <v>0</v>
      </c>
      <c r="S30" s="27">
        <f>+'ESTADISTICA OCT DGB  2022 '!R30+'ESTADISTICA NOV DGB  2022  '!R30+'ESTADISTICA DIC  DGB  2022  '!R30</f>
        <v>44</v>
      </c>
      <c r="T30" s="28">
        <v>0</v>
      </c>
      <c r="U30" s="27">
        <f>+'ESTADISTICA OCT DGB  2022 '!T30+'ESTADISTICA NOV DGB  2022  '!T30+'ESTADISTICA DIC  DGB  2022  '!T30</f>
        <v>42</v>
      </c>
      <c r="V30" s="28">
        <v>0</v>
      </c>
      <c r="W30" s="27">
        <f>+'ESTADISTICA OCT DGB  2022 '!V30+'ESTADISTICA NOV DGB  2022  '!V30+'ESTADISTICA DIC  DGB  2022  '!V30</f>
        <v>56</v>
      </c>
      <c r="X30" s="216">
        <f>+'ESTADISTICA OCT DGB  2022 '!W30+'ESTADISTICA NOV DGB  2022  '!W30+'ESTADISTICA DIC  DGB  2022  '!W30</f>
        <v>13</v>
      </c>
      <c r="Y30" s="216">
        <f>+'ESTADISTICA OCT DGB  2022 '!X30+'ESTADISTICA NOV DGB  2022  '!X30+'ESTADISTICA DIC  DGB  2022  '!X30</f>
        <v>111</v>
      </c>
      <c r="Z30" s="216">
        <f>+'ESTADISTICA OCT DGB  2022 '!Y30+'ESTADISTICA NOV DGB  2022  '!Y30+'ESTADISTICA DIC  DGB  2022  '!Y30</f>
        <v>73</v>
      </c>
      <c r="AA30" s="216">
        <f>+'ESTADISTICA OCT DGB  2022 '!Z30+'ESTADISTICA NOV DGB  2022  '!Z30+'ESTADISTICA DIC  DGB  2022  '!Z30</f>
        <v>108</v>
      </c>
      <c r="AB30" s="216">
        <f>+'ESTADISTICA OCT DGB  2022 '!AA30+'ESTADISTICA NOV DGB  2022  '!AA30+'ESTADISTICA DIC  DGB  2022  '!AA30</f>
        <v>68</v>
      </c>
      <c r="AC30" s="216">
        <f>+'ESTADISTICA OCT DGB  2022 '!AB30+'ESTADISTICA NOV DGB  2022  '!AB30+'ESTADISTICA DIC  DGB  2022  '!AB30</f>
        <v>2</v>
      </c>
      <c r="AD30" s="216">
        <f>+'ESTADISTICA OCT DGB  2022 '!AC30+'ESTADISTICA NOV DGB  2022  '!AC30+'ESTADISTICA DIC  DGB  2022  '!AC30</f>
        <v>105</v>
      </c>
      <c r="AE30" s="216">
        <f>+'ESTADISTICA OCT DGB  2022 '!AD30+'ESTADISTICA NOV DGB  2022  '!AD30+'ESTADISTICA DIC  DGB  2022  '!AD30</f>
        <v>180</v>
      </c>
      <c r="AF30" s="216">
        <f>+'ESTADISTICA OCT DGB  2022 '!AE30+'ESTADISTICA NOV DGB  2022  '!AE30+'ESTADISTICA DIC  DGB  2022  '!AE30</f>
        <v>112</v>
      </c>
      <c r="AG30" s="216">
        <f>+'ESTADISTICA OCT DGB  2022 '!AF30+'ESTADISTICA NOV DGB  2022  '!AF30+'ESTADISTICA DIC  DGB  2022  '!AF30</f>
        <v>2</v>
      </c>
      <c r="AH30" s="216">
        <f>+'ESTADISTICA OCT DGB  2022 '!AG30+'ESTADISTICA NOV DGB  2022  '!AG30+'ESTADISTICA DIC  DGB  2022  '!AG30</f>
        <v>168</v>
      </c>
      <c r="AI30" s="216">
        <f>+'ESTADISTICA OCT DGB  2022 '!AH30+'ESTADISTICA NOV DGB  2022  '!AH30+'ESTADISTICA DIC  DGB  2022  '!AH30</f>
        <v>61</v>
      </c>
      <c r="AJ30" s="216">
        <f>+'ESTADISTICA OCT DGB  2022 '!AI30+'ESTADISTICA NOV DGB  2022  '!AI30+'ESTADISTICA DIC  DGB  2022  '!AI30</f>
        <v>226</v>
      </c>
      <c r="AK30" s="216">
        <f>+'ESTADISTICA OCT DGB  2022 '!AJ30+'ESTADISTICA NOV DGB  2022  '!AJ30+'ESTADISTICA DIC  DGB  2022  '!AJ30</f>
        <v>17</v>
      </c>
      <c r="AL30" s="216">
        <f>+'ESTADISTICA OCT DGB  2022 '!AK30+'ESTADISTICA NOV DGB  2022  '!AK30+'ESTADISTICA DIC  DGB  2022  '!AK30</f>
        <v>0</v>
      </c>
      <c r="AM30" s="216">
        <f>+'ESTADISTICA OCT DGB  2022 '!AL30+'ESTADISTICA NOV DGB  2022  '!AL30+'ESTADISTICA DIC  DGB  2022  '!AL30</f>
        <v>30</v>
      </c>
      <c r="AN30" s="216">
        <f>+'ESTADISTICA OCT DGB  2022 '!AM30+'ESTADISTICA NOV DGB  2022  '!AM30+'ESTADISTICA DIC  DGB  2022  '!AM30</f>
        <v>0</v>
      </c>
      <c r="AO30" s="216">
        <f>+'ESTADISTICA OCT DGB  2022 '!AN30+'ESTADISTICA NOV DGB  2022  '!AN30+'ESTADISTICA DIC  DGB  2022  '!AN30</f>
        <v>0</v>
      </c>
      <c r="AP30" s="216">
        <f>+'ESTADISTICA OCT DGB  2022 '!AO30+'ESTADISTICA NOV DGB  2022  '!AO30+'ESTADISTICA DIC  DGB  2022  '!AO30</f>
        <v>0</v>
      </c>
      <c r="AQ30" s="216">
        <f>+'ESTADISTICA OCT DGB  2022 '!AP30+'ESTADISTICA NOV DGB  2022  '!AP30+'ESTADISTICA DIC  DGB  2022  '!AP30</f>
        <v>0</v>
      </c>
      <c r="AR30" s="216">
        <f>+'ESTADISTICA OCT DGB  2022 '!AQ30+'ESTADISTICA NOV DGB  2022  '!AQ30+'ESTADISTICA DIC  DGB  2022  '!AQ30</f>
        <v>8</v>
      </c>
      <c r="AS30" s="216">
        <f>+'ESTADISTICA OCT DGB  2022 '!AR30+'ESTADISTICA NOV DGB  2022  '!AR30+'ESTADISTICA DIC  DGB  2022  '!AR30</f>
        <v>84</v>
      </c>
      <c r="AT30" s="217">
        <f>+'ESTADISTICA OCT DGB  2022 '!AS30+'ESTADISTICA NOV DGB  2022  '!AS30+'ESTADISTICA DIC  DGB  2022  '!AS30</f>
        <v>8</v>
      </c>
      <c r="AU30" s="218">
        <f>+'ESTADISTICA OCT DGB  2022 '!AT30+'ESTADISTICA NOV DGB  2022  '!AT30+'ESTADISTICA DIC  DGB  2022  '!AT30</f>
        <v>2</v>
      </c>
      <c r="AV30" s="218">
        <f>+'ESTADISTICA OCT DGB  2022 '!AU30+'ESTADISTICA NOV DGB  2022  '!AU30+'ESTADISTICA DIC  DGB  2022  '!AU30</f>
        <v>23</v>
      </c>
      <c r="AW30" s="217">
        <f>+'ESTADISTICA OCT DGB  2022 '!AV30+'ESTADISTICA NOV DGB  2022  '!AV30+'ESTADISTICA DIC  DGB  2022  '!AV30</f>
        <v>2</v>
      </c>
      <c r="AX30" s="218">
        <f>+'ESTADISTICA OCT DGB  2022 '!AW30+'ESTADISTICA NOV DGB  2022  '!AW30+'ESTADISTICA DIC  DGB  2022  '!AW30</f>
        <v>0</v>
      </c>
      <c r="AY30" s="218">
        <f>+'ESTADISTICA OCT DGB  2022 '!AX30+'ESTADISTICA NOV DGB  2022  '!AX30+'ESTADISTICA DIC  DGB  2022  '!AX30</f>
        <v>5</v>
      </c>
      <c r="AZ30" s="217">
        <f>+'ESTADISTICA OCT DGB  2022 '!AY30+'ESTADISTICA NOV DGB  2022  '!AY30+'ESTADISTICA DIC  DGB  2022  '!AY30</f>
        <v>1</v>
      </c>
      <c r="BA30" s="218">
        <f>+'ESTADISTICA OCT DGB  2022 '!AZ30+'ESTADISTICA NOV DGB  2022  '!AZ30+'ESTADISTICA DIC  DGB  2022  '!AZ30</f>
        <v>0</v>
      </c>
      <c r="BB30" s="218">
        <f>+'ESTADISTICA OCT DGB  2022 '!BA30+'ESTADISTICA NOV DGB  2022  '!BA30+'ESTADISTICA DIC  DGB  2022  '!BA30</f>
        <v>1</v>
      </c>
      <c r="BC30" s="217">
        <f>+'ESTADISTICA OCT DGB  2022 '!BB30+'ESTADISTICA NOV DGB  2022  '!BB30+'ESTADISTICA DIC  DGB  2022  '!BB30</f>
        <v>3</v>
      </c>
      <c r="BD30" s="218">
        <f>+'ESTADISTICA OCT DGB  2022 '!BC30+'ESTADISTICA NOV DGB  2022  '!BC30+'ESTADISTICA DIC  DGB  2022  '!BC30</f>
        <v>1</v>
      </c>
      <c r="BE30" s="218">
        <f>+'ESTADISTICA OCT DGB  2022 '!BD30+'ESTADISTICA NOV DGB  2022  '!BD30+'ESTADISTICA DIC  DGB  2022  '!BD30</f>
        <v>20</v>
      </c>
      <c r="BF30" s="217">
        <f>+'ESTADISTICA OCT DGB  2022 '!BE30+'ESTADISTICA NOV DGB  2022  '!BE30+'ESTADISTICA DIC  DGB  2022  '!BE30</f>
        <v>1</v>
      </c>
      <c r="BG30" s="218">
        <f>+'ESTADISTICA OCT DGB  2022 '!BF30+'ESTADISTICA NOV DGB  2022  '!BF30+'ESTADISTICA DIC  DGB  2022  '!BF30</f>
        <v>2</v>
      </c>
      <c r="BH30" s="218">
        <f>+'ESTADISTICA OCT DGB  2022 '!BG30+'ESTADISTICA NOV DGB  2022  '!BG30+'ESTADISTICA DIC  DGB  2022  '!BG30</f>
        <v>4</v>
      </c>
      <c r="BI30" s="216">
        <f>+'ESTADISTICA OCT DGB  2022 '!BH30+'ESTADISTICA NOV DGB  2022  '!BH30+'ESTADISTICA DIC  DGB  2022  '!BH30</f>
        <v>3</v>
      </c>
      <c r="BJ30" s="216">
        <f>+'ESTADISTICA OCT DGB  2022 '!BI30+'ESTADISTICA NOV DGB  2022  '!BI30+'ESTADISTICA DIC  DGB  2022  '!BI30</f>
        <v>3</v>
      </c>
      <c r="BK30" s="216">
        <f>+'ESTADISTICA OCT DGB  2022 '!BJ30+'ESTADISTICA NOV DGB  2022  '!BJ30+'ESTADISTICA DIC  DGB  2022  '!BJ30</f>
        <v>1</v>
      </c>
      <c r="BL30" s="216">
        <f>+'ESTADISTICA OCT DGB  2022 '!BK30+'ESTADISTICA NOV DGB  2022  '!BK30+'ESTADISTICA DIC  DGB  2022  '!BK30</f>
        <v>1</v>
      </c>
      <c r="BM30" s="216">
        <f>+'ESTADISTICA OCT DGB  2022 '!BL30+'ESTADISTICA NOV DGB  2022  '!BL30+'ESTADISTICA DIC  DGB  2022  '!BL30</f>
        <v>1</v>
      </c>
      <c r="BN30" s="216">
        <f>+'ESTADISTICA OCT DGB  2022 '!BM30+'ESTADISTICA NOV DGB  2022  '!BM30+'ESTADISTICA DIC  DGB  2022  '!BM30</f>
        <v>0</v>
      </c>
      <c r="BO30" s="216">
        <f>+'ESTADISTICA OCT DGB  2022 '!BN30+'ESTADISTICA NOV DGB  2022  '!BN30+'ESTADISTICA DIC  DGB  2022  '!BN30</f>
        <v>0</v>
      </c>
      <c r="BP30" s="216">
        <f>+'ESTADISTICA OCT DGB  2022 '!BO30+'ESTADISTICA NOV DGB  2022  '!BO30+'ESTADISTICA DIC  DGB  2022  '!BO30</f>
        <v>2</v>
      </c>
      <c r="BQ30" s="216">
        <f>+'ESTADISTICA OCT DGB  2022 '!BP30+'ESTADISTICA NOV DGB  2022  '!BP30+'ESTADISTICA DIC  DGB  2022  '!BP30</f>
        <v>3</v>
      </c>
      <c r="BR30" s="216">
        <f>+'ESTADISTICA OCT DGB  2022 '!BQ30+'ESTADISTICA NOV DGB  2022  '!BQ30+'ESTADISTICA DIC  DGB  2022  '!BQ30</f>
        <v>4</v>
      </c>
      <c r="BS30" s="216">
        <f>+'ESTADISTICA OCT DGB  2022 '!BR30+'ESTADISTICA NOV DGB  2022  '!BR30+'ESTADISTICA DIC  DGB  2022  '!BR30</f>
        <v>8</v>
      </c>
      <c r="BT30" s="219">
        <f>+'ESTADISTICA OCT DGB  2022 '!BS30+'ESTADISTICA NOV DGB  2022  '!BS30+'ESTADISTICA DIC  DGB  2022  '!BS30</f>
        <v>0</v>
      </c>
      <c r="BU30" s="219">
        <f>+'ESTADISTICA OCT DGB  2022 '!BT30+'ESTADISTICA NOV DGB  2022  '!BT30+'ESTADISTICA DIC  DGB  2022  '!BT30</f>
        <v>0</v>
      </c>
      <c r="BV30" s="219">
        <f>+'ESTADISTICA OCT DGB  2022 '!BU30+'ESTADISTICA NOV DGB  2022  '!BU30+'ESTADISTICA DIC  DGB  2022  '!BU30</f>
        <v>1</v>
      </c>
      <c r="BW30" s="219">
        <f>+'ESTADISTICA OCT DGB  2022 '!BV30+'ESTADISTICA NOV DGB  2022  '!BV30+'ESTADISTICA DIC  DGB  2022  '!BV30</f>
        <v>3</v>
      </c>
      <c r="BX30" s="219">
        <f>+'ESTADISTICA OCT DGB  2022 '!BW30+'ESTADISTICA NOV DGB  2022  '!BW30+'ESTADISTICA DIC  DGB  2022  '!BW30</f>
        <v>0</v>
      </c>
      <c r="BY30" s="219">
        <f>+'ESTADISTICA OCT DGB  2022 '!BX30+'ESTADISTICA NOV DGB  2022  '!BX30+'ESTADISTICA DIC  DGB  2022  '!BX30</f>
        <v>0</v>
      </c>
      <c r="BZ30" s="219">
        <f>+'ESTADISTICA OCT DGB  2022 '!BY30+'ESTADISTICA NOV DGB  2022  '!BY30+'ESTADISTICA DIC  DGB  2022  '!BY30</f>
        <v>5</v>
      </c>
      <c r="CA30" s="219">
        <f>+'ESTADISTICA OCT DGB  2022 '!BZ30+'ESTADISTICA NOV DGB  2022  '!BZ30+'ESTADISTICA DIC  DGB  2022  '!BZ30</f>
        <v>2</v>
      </c>
      <c r="CB30" s="219">
        <f>+'ESTADISTICA OCT DGB  2022 '!CA30+'ESTADISTICA NOV DGB  2022  '!CA30+'ESTADISTICA DIC  DGB  2022  '!CA30</f>
        <v>0</v>
      </c>
      <c r="CC30" s="219">
        <f>+'ESTADISTICA OCT DGB  2022 '!CB30+'ESTADISTICA NOV DGB  2022  '!CB30+'ESTADISTICA DIC  DGB  2022  '!CB30</f>
        <v>0</v>
      </c>
      <c r="CD30" s="220">
        <f>+'ESTADISTICA OCT DGB  2022 '!CC30+'ESTADISTICA NOV DGB  2022  '!CC30+'ESTADISTICA DIC  DGB  2022  '!CC30</f>
        <v>0</v>
      </c>
      <c r="CE30" s="275">
        <f>+'ESTADISTICA OCT DGB  2022 '!CD30:CE30+'ESTADISTICA NOV DGB  2022  '!CD30:CE30+'ESTADISTICA DIC  DGB  2022  '!CD30:CE30</f>
        <v>0</v>
      </c>
      <c r="CF30" s="276"/>
      <c r="CG30" s="275">
        <f>+'ESTADISTICA OCT DGB  2022 '!CF30:CG30+'ESTADISTICA NOV DGB  2022  '!CF30:CG30+'ESTADISTICA DIC  DGB  2022  '!CF30:CG30</f>
        <v>0</v>
      </c>
      <c r="CH30" s="276"/>
      <c r="CI30" s="275">
        <f>+'ESTADISTICA OCT DGB  2022 '!CH30:CI30+'ESTADISTICA NOV DGB  2022  '!CH30:CI30+'ESTADISTICA DIC  DGB  2022  '!CH30:CI30</f>
        <v>0</v>
      </c>
      <c r="CJ30" s="276"/>
      <c r="CK30" s="275">
        <f>+'ESTADISTICA OCT DGB  2022 '!CJ30:CK30+'ESTADISTICA NOV DGB  2022  '!CJ30:CK30+'ESTADISTICA DIC  DGB  2022  '!CJ30:CK30</f>
        <v>0</v>
      </c>
      <c r="CL30" s="276"/>
      <c r="CM30" s="275">
        <f>+'ESTADISTICA OCT DGB  2022 '!CL30:CM30+'ESTADISTICA NOV DGB  2022  '!CL30:CM30+'ESTADISTICA DIC  DGB  2022  '!CL30:CM30</f>
        <v>0</v>
      </c>
      <c r="CN30" s="276"/>
      <c r="CO30" s="221">
        <f>+'ESTADISTICA OCT DGB  2022 '!CN30+'ESTADISTICA NOV DGB  2022  '!CN30+'ESTADISTICA DIC  DGB  2022  '!CN30</f>
        <v>0</v>
      </c>
      <c r="CP30" s="222">
        <f>+'ESTADISTICA OCT DGB  2022 '!CO30+'ESTADISTICA NOV DGB  2022  '!CO30+'ESTADISTICA DIC  DGB  2022  '!CO30</f>
        <v>0</v>
      </c>
      <c r="CQ30" s="222">
        <f>+'ESTADISTICA OCT DGB  2022 '!CP30+'ESTADISTICA NOV DGB  2022  '!CP30+'ESTADISTICA DIC  DGB  2022  '!CP30</f>
        <v>0</v>
      </c>
      <c r="CR30" s="221">
        <f>+'ESTADISTICA OCT DGB  2022 '!CQ30+'ESTADISTICA NOV DGB  2022  '!CQ30+'ESTADISTICA DIC  DGB  2022  '!CQ30</f>
        <v>0</v>
      </c>
      <c r="CS30" s="222">
        <f>+'ESTADISTICA OCT DGB  2022 '!CR30+'ESTADISTICA NOV DGB  2022  '!CR30+'ESTADISTICA DIC  DGB  2022  '!CR30</f>
        <v>0</v>
      </c>
      <c r="CT30" s="222">
        <f>+'ESTADISTICA OCT DGB  2022 '!CS30+'ESTADISTICA NOV DGB  2022  '!CS30+'ESTADISTICA DIC  DGB  2022  '!CS30</f>
        <v>0</v>
      </c>
      <c r="CU30" s="221">
        <f>+'ESTADISTICA OCT DGB  2022 '!CT30+'ESTADISTICA NOV DGB  2022  '!CT30+'ESTADISTICA DIC  DGB  2022  '!CT30</f>
        <v>0</v>
      </c>
      <c r="CV30" s="222">
        <f>+'ESTADISTICA OCT DGB  2022 '!CU30+'ESTADISTICA NOV DGB  2022  '!CU30+'ESTADISTICA DIC  DGB  2022  '!CU30</f>
        <v>0</v>
      </c>
      <c r="CW30" s="222">
        <f>+'ESTADISTICA OCT DGB  2022 '!CV30+'ESTADISTICA NOV DGB  2022  '!CV30+'ESTADISTICA DIC  DGB  2022  '!CV30</f>
        <v>0</v>
      </c>
      <c r="CX30" s="221">
        <f>+'ESTADISTICA OCT DGB  2022 '!CW30+'ESTADISTICA NOV DGB  2022  '!CW30+'ESTADISTICA DIC  DGB  2022  '!CW30</f>
        <v>0</v>
      </c>
      <c r="CY30" s="222">
        <f>+'ESTADISTICA OCT DGB  2022 '!CX30+'ESTADISTICA NOV DGB  2022  '!CX30+'ESTADISTICA DIC  DGB  2022  '!CX30</f>
        <v>0</v>
      </c>
      <c r="CZ30" s="222">
        <f>+'ESTADISTICA OCT DGB  2022 '!CY30+'ESTADISTICA NOV DGB  2022  '!CY30+'ESTADISTICA DIC  DGB  2022  '!CY30</f>
        <v>0</v>
      </c>
      <c r="DA30" s="221">
        <f>+'ESTADISTICA OCT DGB  2022 '!CZ30+'ESTADISTICA NOV DGB  2022  '!CZ30+'ESTADISTICA DIC  DGB  2022  '!CZ30</f>
        <v>0</v>
      </c>
      <c r="DB30" s="222">
        <f>+'ESTADISTICA OCT DGB  2022 '!DA30+'ESTADISTICA NOV DGB  2022  '!DA30+'ESTADISTICA DIC  DGB  2022  '!DA30</f>
        <v>0</v>
      </c>
      <c r="DC30" s="222">
        <f>+'ESTADISTICA OCT DGB  2022 '!DB30+'ESTADISTICA NOV DGB  2022  '!DB30+'ESTADISTICA DIC  DGB  2022  '!DB30</f>
        <v>0</v>
      </c>
      <c r="DD30" s="74"/>
    </row>
    <row r="31" spans="1:108" ht="16.5" thickTop="1" thickBot="1" x14ac:dyDescent="0.3">
      <c r="A31" s="231" t="s">
        <v>84</v>
      </c>
      <c r="B31" s="235">
        <v>7572</v>
      </c>
      <c r="C31" s="227" t="s">
        <v>93</v>
      </c>
      <c r="D31" s="26">
        <v>2022</v>
      </c>
      <c r="E31" s="27">
        <f>+'ESTADISTICA OCT DGB  2022 '!D31+'ESTADISTICA NOV DGB  2022  '!D31+'ESTADISTICA DIC  DGB  2022  '!D31</f>
        <v>15</v>
      </c>
      <c r="F31" s="28">
        <v>0</v>
      </c>
      <c r="G31" s="27">
        <f>+'ESTADISTICA OCT DGB  2022 '!F31+'ESTADISTICA NOV DGB  2022  '!F31+'ESTADISTICA DIC  DGB  2022  '!F31</f>
        <v>61</v>
      </c>
      <c r="H31" s="28">
        <v>0</v>
      </c>
      <c r="I31" s="27">
        <f>+'ESTADISTICA OCT DGB  2022 '!H31+'ESTADISTICA NOV DGB  2022  '!H31+'ESTADISTICA DIC  DGB  2022  '!H31</f>
        <v>27</v>
      </c>
      <c r="J31" s="28">
        <v>0</v>
      </c>
      <c r="K31" s="27">
        <f>+'ESTADISTICA OCT DGB  2022 '!J31+'ESTADISTICA NOV DGB  2022  '!J31+'ESTADISTICA DIC  DGB  2022  '!J31</f>
        <v>116</v>
      </c>
      <c r="L31" s="28">
        <v>0</v>
      </c>
      <c r="M31" s="27">
        <f>+'ESTADISTICA OCT DGB  2022 '!L31+'ESTADISTICA NOV DGB  2022  '!L31+'ESTADISTICA DIC  DGB  2022  '!L31</f>
        <v>8</v>
      </c>
      <c r="N31" s="28">
        <v>0</v>
      </c>
      <c r="O31" s="27">
        <f>+'ESTADISTICA OCT DGB  2022 '!N31+'ESTADISTICA NOV DGB  2022  '!N31+'ESTADISTICA DIC  DGB  2022  '!N31</f>
        <v>82</v>
      </c>
      <c r="P31" s="28">
        <v>0</v>
      </c>
      <c r="Q31" s="27">
        <f>+'ESTADISTICA OCT DGB  2022 '!P31+'ESTADISTICA NOV DGB  2022  '!P31+'ESTADISTICA DIC  DGB  2022  '!P31</f>
        <v>43</v>
      </c>
      <c r="R31" s="28">
        <v>0</v>
      </c>
      <c r="S31" s="27">
        <f>+'ESTADISTICA OCT DGB  2022 '!R31+'ESTADISTICA NOV DGB  2022  '!R31+'ESTADISTICA DIC  DGB  2022  '!R31</f>
        <v>22</v>
      </c>
      <c r="T31" s="28">
        <v>0</v>
      </c>
      <c r="U31" s="27">
        <f>+'ESTADISTICA OCT DGB  2022 '!T31+'ESTADISTICA NOV DGB  2022  '!T31+'ESTADISTICA DIC  DGB  2022  '!T31</f>
        <v>55</v>
      </c>
      <c r="V31" s="28">
        <v>0</v>
      </c>
      <c r="W31" s="27">
        <f>+'ESTADISTICA OCT DGB  2022 '!V31+'ESTADISTICA NOV DGB  2022  '!V31+'ESTADISTICA DIC  DGB  2022  '!V31</f>
        <v>48</v>
      </c>
      <c r="X31" s="216">
        <f>+'ESTADISTICA OCT DGB  2022 '!W31+'ESTADISTICA NOV DGB  2022  '!W31+'ESTADISTICA DIC  DGB  2022  '!W31</f>
        <v>41</v>
      </c>
      <c r="Y31" s="216">
        <f>+'ESTADISTICA OCT DGB  2022 '!X31+'ESTADISTICA NOV DGB  2022  '!X31+'ESTADISTICA DIC  DGB  2022  '!X31</f>
        <v>62</v>
      </c>
      <c r="Z31" s="216">
        <f>+'ESTADISTICA OCT DGB  2022 '!Y31+'ESTADISTICA NOV DGB  2022  '!Y31+'ESTADISTICA DIC  DGB  2022  '!Y31</f>
        <v>156</v>
      </c>
      <c r="AA31" s="216">
        <f>+'ESTADISTICA OCT DGB  2022 '!Z31+'ESTADISTICA NOV DGB  2022  '!Z31+'ESTADISTICA DIC  DGB  2022  '!Z31</f>
        <v>130</v>
      </c>
      <c r="AB31" s="216">
        <f>+'ESTADISTICA OCT DGB  2022 '!AA31+'ESTADISTICA NOV DGB  2022  '!AA31+'ESTADISTICA DIC  DGB  2022  '!AA31</f>
        <v>69</v>
      </c>
      <c r="AC31" s="216">
        <f>+'ESTADISTICA OCT DGB  2022 '!AB31+'ESTADISTICA NOV DGB  2022  '!AB31+'ESTADISTICA DIC  DGB  2022  '!AB31</f>
        <v>0</v>
      </c>
      <c r="AD31" s="216">
        <f>+'ESTADISTICA OCT DGB  2022 '!AC31+'ESTADISTICA NOV DGB  2022  '!AC31+'ESTADISTICA DIC  DGB  2022  '!AC31</f>
        <v>12</v>
      </c>
      <c r="AE31" s="216">
        <f>+'ESTADISTICA OCT DGB  2022 '!AD31+'ESTADISTICA NOV DGB  2022  '!AD31+'ESTADISTICA DIC  DGB  2022  '!AD31</f>
        <v>170</v>
      </c>
      <c r="AF31" s="216">
        <f>+'ESTADISTICA OCT DGB  2022 '!AE31+'ESTADISTICA NOV DGB  2022  '!AE31+'ESTADISTICA DIC  DGB  2022  '!AE31</f>
        <v>7</v>
      </c>
      <c r="AG31" s="216">
        <f>+'ESTADISTICA OCT DGB  2022 '!AF31+'ESTADISTICA NOV DGB  2022  '!AF31+'ESTADISTICA DIC  DGB  2022  '!AF31</f>
        <v>0</v>
      </c>
      <c r="AH31" s="216">
        <f>+'ESTADISTICA OCT DGB  2022 '!AG31+'ESTADISTICA NOV DGB  2022  '!AG31+'ESTADISTICA DIC  DGB  2022  '!AG31</f>
        <v>228</v>
      </c>
      <c r="AI31" s="216">
        <f>+'ESTADISTICA OCT DGB  2022 '!AH31+'ESTADISTICA NOV DGB  2022  '!AH31+'ESTADISTICA DIC  DGB  2022  '!AH31</f>
        <v>47</v>
      </c>
      <c r="AJ31" s="216">
        <f>+'ESTADISTICA OCT DGB  2022 '!AI31+'ESTADISTICA NOV DGB  2022  '!AI31+'ESTADISTICA DIC  DGB  2022  '!AI31</f>
        <v>192</v>
      </c>
      <c r="AK31" s="216">
        <f>+'ESTADISTICA OCT DGB  2022 '!AJ31+'ESTADISTICA NOV DGB  2022  '!AJ31+'ESTADISTICA DIC  DGB  2022  '!AJ31</f>
        <v>0</v>
      </c>
      <c r="AL31" s="216">
        <f>+'ESTADISTICA OCT DGB  2022 '!AK31+'ESTADISTICA NOV DGB  2022  '!AK31+'ESTADISTICA DIC  DGB  2022  '!AK31</f>
        <v>0</v>
      </c>
      <c r="AM31" s="216">
        <f>+'ESTADISTICA OCT DGB  2022 '!AL31+'ESTADISTICA NOV DGB  2022  '!AL31+'ESTADISTICA DIC  DGB  2022  '!AL31</f>
        <v>0</v>
      </c>
      <c r="AN31" s="216">
        <f>+'ESTADISTICA OCT DGB  2022 '!AM31+'ESTADISTICA NOV DGB  2022  '!AM31+'ESTADISTICA DIC  DGB  2022  '!AM31</f>
        <v>0</v>
      </c>
      <c r="AO31" s="216">
        <f>+'ESTADISTICA OCT DGB  2022 '!AN31+'ESTADISTICA NOV DGB  2022  '!AN31+'ESTADISTICA DIC  DGB  2022  '!AN31</f>
        <v>0</v>
      </c>
      <c r="AP31" s="216">
        <f>+'ESTADISTICA OCT DGB  2022 '!AO31+'ESTADISTICA NOV DGB  2022  '!AO31+'ESTADISTICA DIC  DGB  2022  '!AO31</f>
        <v>0</v>
      </c>
      <c r="AQ31" s="216">
        <f>+'ESTADISTICA OCT DGB  2022 '!AP31+'ESTADISTICA NOV DGB  2022  '!AP31+'ESTADISTICA DIC  DGB  2022  '!AP31</f>
        <v>0</v>
      </c>
      <c r="AR31" s="216">
        <f>+'ESTADISTICA OCT DGB  2022 '!AQ31+'ESTADISTICA NOV DGB  2022  '!AQ31+'ESTADISTICA DIC  DGB  2022  '!AQ31</f>
        <v>31</v>
      </c>
      <c r="AS31" s="216">
        <f>+'ESTADISTICA OCT DGB  2022 '!AR31+'ESTADISTICA NOV DGB  2022  '!AR31+'ESTADISTICA DIC  DGB  2022  '!AR31</f>
        <v>67</v>
      </c>
      <c r="AT31" s="217">
        <f>+'ESTADISTICA OCT DGB  2022 '!AS31+'ESTADISTICA NOV DGB  2022  '!AS31+'ESTADISTICA DIC  DGB  2022  '!AS31</f>
        <v>0</v>
      </c>
      <c r="AU31" s="218">
        <f>+'ESTADISTICA OCT DGB  2022 '!AT31+'ESTADISTICA NOV DGB  2022  '!AT31+'ESTADISTICA DIC  DGB  2022  '!AT31</f>
        <v>0</v>
      </c>
      <c r="AV31" s="218">
        <f>+'ESTADISTICA OCT DGB  2022 '!AU31+'ESTADISTICA NOV DGB  2022  '!AU31+'ESTADISTICA DIC  DGB  2022  '!AU31</f>
        <v>0</v>
      </c>
      <c r="AW31" s="217">
        <f>+'ESTADISTICA OCT DGB  2022 '!AV31+'ESTADISTICA NOV DGB  2022  '!AV31+'ESTADISTICA DIC  DGB  2022  '!AV31</f>
        <v>0</v>
      </c>
      <c r="AX31" s="218">
        <f>+'ESTADISTICA OCT DGB  2022 '!AW31+'ESTADISTICA NOV DGB  2022  '!AW31+'ESTADISTICA DIC  DGB  2022  '!AW31</f>
        <v>0</v>
      </c>
      <c r="AY31" s="218">
        <f>+'ESTADISTICA OCT DGB  2022 '!AX31+'ESTADISTICA NOV DGB  2022  '!AX31+'ESTADISTICA DIC  DGB  2022  '!AX31</f>
        <v>0</v>
      </c>
      <c r="AZ31" s="217">
        <f>+'ESTADISTICA OCT DGB  2022 '!AY31+'ESTADISTICA NOV DGB  2022  '!AY31+'ESTADISTICA DIC  DGB  2022  '!AY31</f>
        <v>0</v>
      </c>
      <c r="BA31" s="218">
        <f>+'ESTADISTICA OCT DGB  2022 '!AZ31+'ESTADISTICA NOV DGB  2022  '!AZ31+'ESTADISTICA DIC  DGB  2022  '!AZ31</f>
        <v>0</v>
      </c>
      <c r="BB31" s="218">
        <f>+'ESTADISTICA OCT DGB  2022 '!BA31+'ESTADISTICA NOV DGB  2022  '!BA31+'ESTADISTICA DIC  DGB  2022  '!BA31</f>
        <v>0</v>
      </c>
      <c r="BC31" s="217">
        <f>+'ESTADISTICA OCT DGB  2022 '!BB31+'ESTADISTICA NOV DGB  2022  '!BB31+'ESTADISTICA DIC  DGB  2022  '!BB31</f>
        <v>0</v>
      </c>
      <c r="BD31" s="218">
        <f>+'ESTADISTICA OCT DGB  2022 '!BC31+'ESTADISTICA NOV DGB  2022  '!BC31+'ESTADISTICA DIC  DGB  2022  '!BC31</f>
        <v>0</v>
      </c>
      <c r="BE31" s="218">
        <f>+'ESTADISTICA OCT DGB  2022 '!BD31+'ESTADISTICA NOV DGB  2022  '!BD31+'ESTADISTICA DIC  DGB  2022  '!BD31</f>
        <v>0</v>
      </c>
      <c r="BF31" s="217">
        <f>+'ESTADISTICA OCT DGB  2022 '!BE31+'ESTADISTICA NOV DGB  2022  '!BE31+'ESTADISTICA DIC  DGB  2022  '!BE31</f>
        <v>0</v>
      </c>
      <c r="BG31" s="218">
        <f>+'ESTADISTICA OCT DGB  2022 '!BF31+'ESTADISTICA NOV DGB  2022  '!BF31+'ESTADISTICA DIC  DGB  2022  '!BF31</f>
        <v>0</v>
      </c>
      <c r="BH31" s="218">
        <f>+'ESTADISTICA OCT DGB  2022 '!BG31+'ESTADISTICA NOV DGB  2022  '!BG31+'ESTADISTICA DIC  DGB  2022  '!BG31</f>
        <v>0</v>
      </c>
      <c r="BI31" s="216">
        <f>+'ESTADISTICA OCT DGB  2022 '!BH31+'ESTADISTICA NOV DGB  2022  '!BH31+'ESTADISTICA DIC  DGB  2022  '!BH31</f>
        <v>0</v>
      </c>
      <c r="BJ31" s="216">
        <f>+'ESTADISTICA OCT DGB  2022 '!BI31+'ESTADISTICA NOV DGB  2022  '!BI31+'ESTADISTICA DIC  DGB  2022  '!BI31</f>
        <v>0</v>
      </c>
      <c r="BK31" s="216">
        <f>+'ESTADISTICA OCT DGB  2022 '!BJ31+'ESTADISTICA NOV DGB  2022  '!BJ31+'ESTADISTICA DIC  DGB  2022  '!BJ31</f>
        <v>0</v>
      </c>
      <c r="BL31" s="216">
        <f>+'ESTADISTICA OCT DGB  2022 '!BK31+'ESTADISTICA NOV DGB  2022  '!BK31+'ESTADISTICA DIC  DGB  2022  '!BK31</f>
        <v>0</v>
      </c>
      <c r="BM31" s="216">
        <f>+'ESTADISTICA OCT DGB  2022 '!BL31+'ESTADISTICA NOV DGB  2022  '!BL31+'ESTADISTICA DIC  DGB  2022  '!BL31</f>
        <v>0</v>
      </c>
      <c r="BN31" s="216">
        <f>+'ESTADISTICA OCT DGB  2022 '!BM31+'ESTADISTICA NOV DGB  2022  '!BM31+'ESTADISTICA DIC  DGB  2022  '!BM31</f>
        <v>0</v>
      </c>
      <c r="BO31" s="216">
        <f>+'ESTADISTICA OCT DGB  2022 '!BN31+'ESTADISTICA NOV DGB  2022  '!BN31+'ESTADISTICA DIC  DGB  2022  '!BN31</f>
        <v>0</v>
      </c>
      <c r="BP31" s="216">
        <f>+'ESTADISTICA OCT DGB  2022 '!BO31+'ESTADISTICA NOV DGB  2022  '!BO31+'ESTADISTICA DIC  DGB  2022  '!BO31</f>
        <v>0</v>
      </c>
      <c r="BQ31" s="216">
        <f>+'ESTADISTICA OCT DGB  2022 '!BP31+'ESTADISTICA NOV DGB  2022  '!BP31+'ESTADISTICA DIC  DGB  2022  '!BP31</f>
        <v>0</v>
      </c>
      <c r="BR31" s="216">
        <f>+'ESTADISTICA OCT DGB  2022 '!BQ31+'ESTADISTICA NOV DGB  2022  '!BQ31+'ESTADISTICA DIC  DGB  2022  '!BQ31</f>
        <v>0</v>
      </c>
      <c r="BS31" s="216">
        <f>+'ESTADISTICA OCT DGB  2022 '!BR31+'ESTADISTICA NOV DGB  2022  '!BR31+'ESTADISTICA DIC  DGB  2022  '!BR31</f>
        <v>0</v>
      </c>
      <c r="BT31" s="219">
        <f>+'ESTADISTICA OCT DGB  2022 '!BS31+'ESTADISTICA NOV DGB  2022  '!BS31+'ESTADISTICA DIC  DGB  2022  '!BS31</f>
        <v>0</v>
      </c>
      <c r="BU31" s="219">
        <f>+'ESTADISTICA OCT DGB  2022 '!BT31+'ESTADISTICA NOV DGB  2022  '!BT31+'ESTADISTICA DIC  DGB  2022  '!BT31</f>
        <v>0</v>
      </c>
      <c r="BV31" s="219">
        <f>+'ESTADISTICA OCT DGB  2022 '!BU31+'ESTADISTICA NOV DGB  2022  '!BU31+'ESTADISTICA DIC  DGB  2022  '!BU31</f>
        <v>0</v>
      </c>
      <c r="BW31" s="219">
        <f>+'ESTADISTICA OCT DGB  2022 '!BV31+'ESTADISTICA NOV DGB  2022  '!BV31+'ESTADISTICA DIC  DGB  2022  '!BV31</f>
        <v>0</v>
      </c>
      <c r="BX31" s="219">
        <f>+'ESTADISTICA OCT DGB  2022 '!BW31+'ESTADISTICA NOV DGB  2022  '!BW31+'ESTADISTICA DIC  DGB  2022  '!BW31</f>
        <v>0</v>
      </c>
      <c r="BY31" s="219">
        <f>+'ESTADISTICA OCT DGB  2022 '!BX31+'ESTADISTICA NOV DGB  2022  '!BX31+'ESTADISTICA DIC  DGB  2022  '!BX31</f>
        <v>0</v>
      </c>
      <c r="BZ31" s="219">
        <f>+'ESTADISTICA OCT DGB  2022 '!BY31+'ESTADISTICA NOV DGB  2022  '!BY31+'ESTADISTICA DIC  DGB  2022  '!BY31</f>
        <v>0</v>
      </c>
      <c r="CA31" s="219">
        <f>+'ESTADISTICA OCT DGB  2022 '!BZ31+'ESTADISTICA NOV DGB  2022  '!BZ31+'ESTADISTICA DIC  DGB  2022  '!BZ31</f>
        <v>0</v>
      </c>
      <c r="CB31" s="219">
        <f>+'ESTADISTICA OCT DGB  2022 '!CA31+'ESTADISTICA NOV DGB  2022  '!CA31+'ESTADISTICA DIC  DGB  2022  '!CA31</f>
        <v>0</v>
      </c>
      <c r="CC31" s="219">
        <f>+'ESTADISTICA OCT DGB  2022 '!CB31+'ESTADISTICA NOV DGB  2022  '!CB31+'ESTADISTICA DIC  DGB  2022  '!CB31</f>
        <v>0</v>
      </c>
      <c r="CD31" s="220">
        <f>+'ESTADISTICA OCT DGB  2022 '!CC31+'ESTADISTICA NOV DGB  2022  '!CC31+'ESTADISTICA DIC  DGB  2022  '!CC31</f>
        <v>0</v>
      </c>
      <c r="CE31" s="275">
        <f>+'ESTADISTICA OCT DGB  2022 '!CD31:CE31+'ESTADISTICA NOV DGB  2022  '!CD31:CE31+'ESTADISTICA DIC  DGB  2022  '!CD31:CE31</f>
        <v>0</v>
      </c>
      <c r="CF31" s="276"/>
      <c r="CG31" s="275">
        <f>+'ESTADISTICA OCT DGB  2022 '!CF31:CG31+'ESTADISTICA NOV DGB  2022  '!CF31:CG31+'ESTADISTICA DIC  DGB  2022  '!CF31:CG31</f>
        <v>0</v>
      </c>
      <c r="CH31" s="276"/>
      <c r="CI31" s="275">
        <f>+'ESTADISTICA OCT DGB  2022 '!CH31:CI31+'ESTADISTICA NOV DGB  2022  '!CH31:CI31+'ESTADISTICA DIC  DGB  2022  '!CH31:CI31</f>
        <v>0</v>
      </c>
      <c r="CJ31" s="276"/>
      <c r="CK31" s="275">
        <f>+'ESTADISTICA OCT DGB  2022 '!CJ31:CK31+'ESTADISTICA NOV DGB  2022  '!CJ31:CK31+'ESTADISTICA DIC  DGB  2022  '!CJ31:CK31</f>
        <v>0</v>
      </c>
      <c r="CL31" s="276"/>
      <c r="CM31" s="275">
        <f>+'ESTADISTICA OCT DGB  2022 '!CL31:CM31+'ESTADISTICA NOV DGB  2022  '!CL31:CM31+'ESTADISTICA DIC  DGB  2022  '!CL31:CM31</f>
        <v>0</v>
      </c>
      <c r="CN31" s="276"/>
      <c r="CO31" s="221">
        <f>+'ESTADISTICA OCT DGB  2022 '!CN31+'ESTADISTICA NOV DGB  2022  '!CN31+'ESTADISTICA DIC  DGB  2022  '!CN31</f>
        <v>0</v>
      </c>
      <c r="CP31" s="222">
        <f>+'ESTADISTICA OCT DGB  2022 '!CO31+'ESTADISTICA NOV DGB  2022  '!CO31+'ESTADISTICA DIC  DGB  2022  '!CO31</f>
        <v>0</v>
      </c>
      <c r="CQ31" s="222">
        <f>+'ESTADISTICA OCT DGB  2022 '!CP31+'ESTADISTICA NOV DGB  2022  '!CP31+'ESTADISTICA DIC  DGB  2022  '!CP31</f>
        <v>0</v>
      </c>
      <c r="CR31" s="221">
        <f>+'ESTADISTICA OCT DGB  2022 '!CQ31+'ESTADISTICA NOV DGB  2022  '!CQ31+'ESTADISTICA DIC  DGB  2022  '!CQ31</f>
        <v>0</v>
      </c>
      <c r="CS31" s="222">
        <f>+'ESTADISTICA OCT DGB  2022 '!CR31+'ESTADISTICA NOV DGB  2022  '!CR31+'ESTADISTICA DIC  DGB  2022  '!CR31</f>
        <v>0</v>
      </c>
      <c r="CT31" s="222">
        <f>+'ESTADISTICA OCT DGB  2022 '!CS31+'ESTADISTICA NOV DGB  2022  '!CS31+'ESTADISTICA DIC  DGB  2022  '!CS31</f>
        <v>0</v>
      </c>
      <c r="CU31" s="221">
        <f>+'ESTADISTICA OCT DGB  2022 '!CT31+'ESTADISTICA NOV DGB  2022  '!CT31+'ESTADISTICA DIC  DGB  2022  '!CT31</f>
        <v>0</v>
      </c>
      <c r="CV31" s="222">
        <f>+'ESTADISTICA OCT DGB  2022 '!CU31+'ESTADISTICA NOV DGB  2022  '!CU31+'ESTADISTICA DIC  DGB  2022  '!CU31</f>
        <v>0</v>
      </c>
      <c r="CW31" s="222">
        <f>+'ESTADISTICA OCT DGB  2022 '!CV31+'ESTADISTICA NOV DGB  2022  '!CV31+'ESTADISTICA DIC  DGB  2022  '!CV31</f>
        <v>0</v>
      </c>
      <c r="CX31" s="221">
        <f>+'ESTADISTICA OCT DGB  2022 '!CW31+'ESTADISTICA NOV DGB  2022  '!CW31+'ESTADISTICA DIC  DGB  2022  '!CW31</f>
        <v>0</v>
      </c>
      <c r="CY31" s="222">
        <f>+'ESTADISTICA OCT DGB  2022 '!CX31+'ESTADISTICA NOV DGB  2022  '!CX31+'ESTADISTICA DIC  DGB  2022  '!CX31</f>
        <v>0</v>
      </c>
      <c r="CZ31" s="222">
        <f>+'ESTADISTICA OCT DGB  2022 '!CY31+'ESTADISTICA NOV DGB  2022  '!CY31+'ESTADISTICA DIC  DGB  2022  '!CY31</f>
        <v>0</v>
      </c>
      <c r="DA31" s="221">
        <f>+'ESTADISTICA OCT DGB  2022 '!CZ31+'ESTADISTICA NOV DGB  2022  '!CZ31+'ESTADISTICA DIC  DGB  2022  '!CZ31</f>
        <v>0</v>
      </c>
      <c r="DB31" s="222">
        <f>+'ESTADISTICA OCT DGB  2022 '!DA31+'ESTADISTICA NOV DGB  2022  '!DA31+'ESTADISTICA DIC  DGB  2022  '!DA31</f>
        <v>0</v>
      </c>
      <c r="DC31" s="222">
        <f>+'ESTADISTICA OCT DGB  2022 '!DB31+'ESTADISTICA NOV DGB  2022  '!DB31+'ESTADISTICA DIC  DGB  2022  '!DB31</f>
        <v>0</v>
      </c>
      <c r="DD31" s="74"/>
    </row>
    <row r="32" spans="1:108" ht="16.5" thickTop="1" thickBot="1" x14ac:dyDescent="0.3">
      <c r="A32" s="231" t="s">
        <v>99</v>
      </c>
      <c r="B32" s="235">
        <v>7072</v>
      </c>
      <c r="C32" s="227" t="s">
        <v>93</v>
      </c>
      <c r="D32" s="26">
        <v>2022</v>
      </c>
      <c r="E32" s="27">
        <f>+'ESTADISTICA OCT DGB  2022 '!D32+'ESTADISTICA NOV DGB  2022  '!D32+'ESTADISTICA DIC  DGB  2022  '!D32</f>
        <v>0</v>
      </c>
      <c r="F32" s="28">
        <v>0</v>
      </c>
      <c r="G32" s="27">
        <f>+'ESTADISTICA OCT DGB  2022 '!F32+'ESTADISTICA NOV DGB  2022  '!F32+'ESTADISTICA DIC  DGB  2022  '!F32</f>
        <v>8</v>
      </c>
      <c r="H32" s="28">
        <v>0</v>
      </c>
      <c r="I32" s="27">
        <f>+'ESTADISTICA OCT DGB  2022 '!H32+'ESTADISTICA NOV DGB  2022  '!H32+'ESTADISTICA DIC  DGB  2022  '!H32</f>
        <v>34</v>
      </c>
      <c r="J32" s="28">
        <v>0</v>
      </c>
      <c r="K32" s="27">
        <f>+'ESTADISTICA OCT DGB  2022 '!J32+'ESTADISTICA NOV DGB  2022  '!J32+'ESTADISTICA DIC  DGB  2022  '!J32</f>
        <v>65</v>
      </c>
      <c r="L32" s="28">
        <v>0</v>
      </c>
      <c r="M32" s="27">
        <f>+'ESTADISTICA OCT DGB  2022 '!L32+'ESTADISTICA NOV DGB  2022  '!L32+'ESTADISTICA DIC  DGB  2022  '!L32</f>
        <v>20</v>
      </c>
      <c r="N32" s="28">
        <v>0</v>
      </c>
      <c r="O32" s="27">
        <f>+'ESTADISTICA OCT DGB  2022 '!N32+'ESTADISTICA NOV DGB  2022  '!N32+'ESTADISTICA DIC  DGB  2022  '!N32</f>
        <v>57</v>
      </c>
      <c r="P32" s="28">
        <v>0</v>
      </c>
      <c r="Q32" s="27">
        <f>+'ESTADISTICA OCT DGB  2022 '!P32+'ESTADISTICA NOV DGB  2022  '!P32+'ESTADISTICA DIC  DGB  2022  '!P32</f>
        <v>14</v>
      </c>
      <c r="R32" s="28">
        <v>0</v>
      </c>
      <c r="S32" s="27">
        <f>+'ESTADISTICA OCT DGB  2022 '!R32+'ESTADISTICA NOV DGB  2022  '!R32+'ESTADISTICA DIC  DGB  2022  '!R32</f>
        <v>31</v>
      </c>
      <c r="T32" s="28">
        <v>0</v>
      </c>
      <c r="U32" s="27">
        <f>+'ESTADISTICA OCT DGB  2022 '!T32+'ESTADISTICA NOV DGB  2022  '!T32+'ESTADISTICA DIC  DGB  2022  '!T32</f>
        <v>250</v>
      </c>
      <c r="V32" s="28">
        <v>0</v>
      </c>
      <c r="W32" s="27">
        <f>+'ESTADISTICA OCT DGB  2022 '!V32+'ESTADISTICA NOV DGB  2022  '!V32+'ESTADISTICA DIC  DGB  2022  '!V32</f>
        <v>128</v>
      </c>
      <c r="X32" s="216">
        <f>+'ESTADISTICA OCT DGB  2022 '!W32+'ESTADISTICA NOV DGB  2022  '!W32+'ESTADISTICA DIC  DGB  2022  '!W32</f>
        <v>63</v>
      </c>
      <c r="Y32" s="216">
        <f>+'ESTADISTICA OCT DGB  2022 '!X32+'ESTADISTICA NOV DGB  2022  '!X32+'ESTADISTICA DIC  DGB  2022  '!X32</f>
        <v>338</v>
      </c>
      <c r="Z32" s="216">
        <f>+'ESTADISTICA OCT DGB  2022 '!Y32+'ESTADISTICA NOV DGB  2022  '!Y32+'ESTADISTICA DIC  DGB  2022  '!Y32</f>
        <v>130</v>
      </c>
      <c r="AA32" s="216">
        <f>+'ESTADISTICA OCT DGB  2022 '!Z32+'ESTADISTICA NOV DGB  2022  '!Z32+'ESTADISTICA DIC  DGB  2022  '!Z32</f>
        <v>211</v>
      </c>
      <c r="AB32" s="216">
        <f>+'ESTADISTICA OCT DGB  2022 '!AA32+'ESTADISTICA NOV DGB  2022  '!AA32+'ESTADISTICA DIC  DGB  2022  '!AA32</f>
        <v>59</v>
      </c>
      <c r="AC32" s="216">
        <f>+'ESTADISTICA OCT DGB  2022 '!AB32+'ESTADISTICA NOV DGB  2022  '!AB32+'ESTADISTICA DIC  DGB  2022  '!AB32</f>
        <v>75</v>
      </c>
      <c r="AD32" s="216">
        <f>+'ESTADISTICA OCT DGB  2022 '!AC32+'ESTADISTICA NOV DGB  2022  '!AC32+'ESTADISTICA DIC  DGB  2022  '!AC32</f>
        <v>88</v>
      </c>
      <c r="AE32" s="216">
        <f>+'ESTADISTICA OCT DGB  2022 '!AD32+'ESTADISTICA NOV DGB  2022  '!AD32+'ESTADISTICA DIC  DGB  2022  '!AD32</f>
        <v>332</v>
      </c>
      <c r="AF32" s="216">
        <f>+'ESTADISTICA OCT DGB  2022 '!AE32+'ESTADISTICA NOV DGB  2022  '!AE32+'ESTADISTICA DIC  DGB  2022  '!AE32</f>
        <v>61</v>
      </c>
      <c r="AG32" s="216">
        <f>+'ESTADISTICA OCT DGB  2022 '!AF32+'ESTADISTICA NOV DGB  2022  '!AF32+'ESTADISTICA DIC  DGB  2022  '!AF32</f>
        <v>1</v>
      </c>
      <c r="AH32" s="216">
        <f>+'ESTADISTICA OCT DGB  2022 '!AG32+'ESTADISTICA NOV DGB  2022  '!AG32+'ESTADISTICA DIC  DGB  2022  '!AG32</f>
        <v>159</v>
      </c>
      <c r="AI32" s="216">
        <f>+'ESTADISTICA OCT DGB  2022 '!AH32+'ESTADISTICA NOV DGB  2022  '!AH32+'ESTADISTICA DIC  DGB  2022  '!AH32</f>
        <v>198</v>
      </c>
      <c r="AJ32" s="216">
        <f>+'ESTADISTICA OCT DGB  2022 '!AI32+'ESTADISTICA NOV DGB  2022  '!AI32+'ESTADISTICA DIC  DGB  2022  '!AI32</f>
        <v>516</v>
      </c>
      <c r="AK32" s="216">
        <f>+'ESTADISTICA OCT DGB  2022 '!AJ32+'ESTADISTICA NOV DGB  2022  '!AJ32+'ESTADISTICA DIC  DGB  2022  '!AJ32</f>
        <v>0</v>
      </c>
      <c r="AL32" s="216">
        <f>+'ESTADISTICA OCT DGB  2022 '!AK32+'ESTADISTICA NOV DGB  2022  '!AK32+'ESTADISTICA DIC  DGB  2022  '!AK32</f>
        <v>33</v>
      </c>
      <c r="AM32" s="216">
        <f>+'ESTADISTICA OCT DGB  2022 '!AL32+'ESTADISTICA NOV DGB  2022  '!AL32+'ESTADISTICA DIC  DGB  2022  '!AL32</f>
        <v>4</v>
      </c>
      <c r="AN32" s="216">
        <f>+'ESTADISTICA OCT DGB  2022 '!AM32+'ESTADISTICA NOV DGB  2022  '!AM32+'ESTADISTICA DIC  DGB  2022  '!AM32</f>
        <v>248</v>
      </c>
      <c r="AO32" s="216">
        <f>+'ESTADISTICA OCT DGB  2022 '!AN32+'ESTADISTICA NOV DGB  2022  '!AN32+'ESTADISTICA DIC  DGB  2022  '!AN32</f>
        <v>0</v>
      </c>
      <c r="AP32" s="216">
        <f>+'ESTADISTICA OCT DGB  2022 '!AO32+'ESTADISTICA NOV DGB  2022  '!AO32+'ESTADISTICA DIC  DGB  2022  '!AO32</f>
        <v>0</v>
      </c>
      <c r="AQ32" s="216">
        <f>+'ESTADISTICA OCT DGB  2022 '!AP32+'ESTADISTICA NOV DGB  2022  '!AP32+'ESTADISTICA DIC  DGB  2022  '!AP32</f>
        <v>0</v>
      </c>
      <c r="AR32" s="216">
        <f>+'ESTADISTICA OCT DGB  2022 '!AQ32+'ESTADISTICA NOV DGB  2022  '!AQ32+'ESTADISTICA DIC  DGB  2022  '!AQ32</f>
        <v>26</v>
      </c>
      <c r="AS32" s="216">
        <f>+'ESTADISTICA OCT DGB  2022 '!AR32+'ESTADISTICA NOV DGB  2022  '!AR32+'ESTADISTICA DIC  DGB  2022  '!AR32</f>
        <v>195</v>
      </c>
      <c r="AT32" s="217">
        <f>+'ESTADISTICA OCT DGB  2022 '!AS32+'ESTADISTICA NOV DGB  2022  '!AS32+'ESTADISTICA DIC  DGB  2022  '!AS32</f>
        <v>0</v>
      </c>
      <c r="AU32" s="218">
        <f>+'ESTADISTICA OCT DGB  2022 '!AT32+'ESTADISTICA NOV DGB  2022  '!AT32+'ESTADISTICA DIC  DGB  2022  '!AT32</f>
        <v>0</v>
      </c>
      <c r="AV32" s="218">
        <f>+'ESTADISTICA OCT DGB  2022 '!AU32+'ESTADISTICA NOV DGB  2022  '!AU32+'ESTADISTICA DIC  DGB  2022  '!AU32</f>
        <v>0</v>
      </c>
      <c r="AW32" s="217">
        <f>+'ESTADISTICA OCT DGB  2022 '!AV32+'ESTADISTICA NOV DGB  2022  '!AV32+'ESTADISTICA DIC  DGB  2022  '!AV32</f>
        <v>1</v>
      </c>
      <c r="AX32" s="218">
        <f>+'ESTADISTICA OCT DGB  2022 '!AW32+'ESTADISTICA NOV DGB  2022  '!AW32+'ESTADISTICA DIC  DGB  2022  '!AW32</f>
        <v>1</v>
      </c>
      <c r="AY32" s="218">
        <f>+'ESTADISTICA OCT DGB  2022 '!AX32+'ESTADISTICA NOV DGB  2022  '!AX32+'ESTADISTICA DIC  DGB  2022  '!AX32</f>
        <v>1</v>
      </c>
      <c r="AZ32" s="217">
        <f>+'ESTADISTICA OCT DGB  2022 '!AY32+'ESTADISTICA NOV DGB  2022  '!AY32+'ESTADISTICA DIC  DGB  2022  '!AY32</f>
        <v>1</v>
      </c>
      <c r="BA32" s="218">
        <f>+'ESTADISTICA OCT DGB  2022 '!AZ32+'ESTADISTICA NOV DGB  2022  '!AZ32+'ESTADISTICA DIC  DGB  2022  '!AZ32</f>
        <v>7</v>
      </c>
      <c r="BB32" s="218">
        <f>+'ESTADISTICA OCT DGB  2022 '!BA32+'ESTADISTICA NOV DGB  2022  '!BA32+'ESTADISTICA DIC  DGB  2022  '!BA32</f>
        <v>0</v>
      </c>
      <c r="BC32" s="217">
        <f>+'ESTADISTICA OCT DGB  2022 '!BB32+'ESTADISTICA NOV DGB  2022  '!BB32+'ESTADISTICA DIC  DGB  2022  '!BB32</f>
        <v>5</v>
      </c>
      <c r="BD32" s="218">
        <f>+'ESTADISTICA OCT DGB  2022 '!BC32+'ESTADISTICA NOV DGB  2022  '!BC32+'ESTADISTICA DIC  DGB  2022  '!BC32</f>
        <v>9</v>
      </c>
      <c r="BE32" s="218">
        <f>+'ESTADISTICA OCT DGB  2022 '!BD32+'ESTADISTICA NOV DGB  2022  '!BD32+'ESTADISTICA DIC  DGB  2022  '!BD32</f>
        <v>4</v>
      </c>
      <c r="BF32" s="217">
        <f>+'ESTADISTICA OCT DGB  2022 '!BE32+'ESTADISTICA NOV DGB  2022  '!BE32+'ESTADISTICA DIC  DGB  2022  '!BE32</f>
        <v>3</v>
      </c>
      <c r="BG32" s="218">
        <f>+'ESTADISTICA OCT DGB  2022 '!BF32+'ESTADISTICA NOV DGB  2022  '!BF32+'ESTADISTICA DIC  DGB  2022  '!BF32</f>
        <v>3</v>
      </c>
      <c r="BH32" s="218">
        <f>+'ESTADISTICA OCT DGB  2022 '!BG32+'ESTADISTICA NOV DGB  2022  '!BG32+'ESTADISTICA DIC  DGB  2022  '!BG32</f>
        <v>11</v>
      </c>
      <c r="BI32" s="216">
        <f>+'ESTADISTICA OCT DGB  2022 '!BH32+'ESTADISTICA NOV DGB  2022  '!BH32+'ESTADISTICA DIC  DGB  2022  '!BH32</f>
        <v>10</v>
      </c>
      <c r="BJ32" s="216">
        <f>+'ESTADISTICA OCT DGB  2022 '!BI32+'ESTADISTICA NOV DGB  2022  '!BI32+'ESTADISTICA DIC  DGB  2022  '!BI32</f>
        <v>0</v>
      </c>
      <c r="BK32" s="216">
        <f>+'ESTADISTICA OCT DGB  2022 '!BJ32+'ESTADISTICA NOV DGB  2022  '!BJ32+'ESTADISTICA DIC  DGB  2022  '!BJ32</f>
        <v>0</v>
      </c>
      <c r="BL32" s="216">
        <f>+'ESTADISTICA OCT DGB  2022 '!BK32+'ESTADISTICA NOV DGB  2022  '!BK32+'ESTADISTICA DIC  DGB  2022  '!BK32</f>
        <v>2</v>
      </c>
      <c r="BM32" s="216">
        <f>+'ESTADISTICA OCT DGB  2022 '!BL32+'ESTADISTICA NOV DGB  2022  '!BL32+'ESTADISTICA DIC  DGB  2022  '!BL32</f>
        <v>1</v>
      </c>
      <c r="BN32" s="216">
        <f>+'ESTADISTICA OCT DGB  2022 '!BM32+'ESTADISTICA NOV DGB  2022  '!BM32+'ESTADISTICA DIC  DGB  2022  '!BM32</f>
        <v>8</v>
      </c>
      <c r="BO32" s="216">
        <f>+'ESTADISTICA OCT DGB  2022 '!BN32+'ESTADISTICA NOV DGB  2022  '!BN32+'ESTADISTICA DIC  DGB  2022  '!BN32</f>
        <v>5</v>
      </c>
      <c r="BP32" s="216">
        <f>+'ESTADISTICA OCT DGB  2022 '!BO32+'ESTADISTICA NOV DGB  2022  '!BO32+'ESTADISTICA DIC  DGB  2022  '!BO32</f>
        <v>0</v>
      </c>
      <c r="BQ32" s="216">
        <f>+'ESTADISTICA OCT DGB  2022 '!BP32+'ESTADISTICA NOV DGB  2022  '!BP32+'ESTADISTICA DIC  DGB  2022  '!BP32</f>
        <v>2</v>
      </c>
      <c r="BR32" s="216">
        <f>+'ESTADISTICA OCT DGB  2022 '!BQ32+'ESTADISTICA NOV DGB  2022  '!BQ32+'ESTADISTICA DIC  DGB  2022  '!BQ32</f>
        <v>36</v>
      </c>
      <c r="BS32" s="216">
        <f>+'ESTADISTICA OCT DGB  2022 '!BR32+'ESTADISTICA NOV DGB  2022  '!BR32+'ESTADISTICA DIC  DGB  2022  '!BR32</f>
        <v>13</v>
      </c>
      <c r="BT32" s="219">
        <f>+'ESTADISTICA OCT DGB  2022 '!BS32+'ESTADISTICA NOV DGB  2022  '!BS32+'ESTADISTICA DIC  DGB  2022  '!BS32</f>
        <v>0</v>
      </c>
      <c r="BU32" s="219">
        <f>+'ESTADISTICA OCT DGB  2022 '!BT32+'ESTADISTICA NOV DGB  2022  '!BT32+'ESTADISTICA DIC  DGB  2022  '!BT32</f>
        <v>0</v>
      </c>
      <c r="BV32" s="219">
        <f>+'ESTADISTICA OCT DGB  2022 '!BU32+'ESTADISTICA NOV DGB  2022  '!BU32+'ESTADISTICA DIC  DGB  2022  '!BU32</f>
        <v>0</v>
      </c>
      <c r="BW32" s="219">
        <f>+'ESTADISTICA OCT DGB  2022 '!BV32+'ESTADISTICA NOV DGB  2022  '!BV32+'ESTADISTICA DIC  DGB  2022  '!BV32</f>
        <v>0</v>
      </c>
      <c r="BX32" s="219">
        <f>+'ESTADISTICA OCT DGB  2022 '!BW32+'ESTADISTICA NOV DGB  2022  '!BW32+'ESTADISTICA DIC  DGB  2022  '!BW32</f>
        <v>4</v>
      </c>
      <c r="BY32" s="219">
        <f>+'ESTADISTICA OCT DGB  2022 '!BX32+'ESTADISTICA NOV DGB  2022  '!BX32+'ESTADISTICA DIC  DGB  2022  '!BX32</f>
        <v>3</v>
      </c>
      <c r="BZ32" s="219">
        <f>+'ESTADISTICA OCT DGB  2022 '!BY32+'ESTADISTICA NOV DGB  2022  '!BY32+'ESTADISTICA DIC  DGB  2022  '!BY32</f>
        <v>5</v>
      </c>
      <c r="CA32" s="219">
        <f>+'ESTADISTICA OCT DGB  2022 '!BZ32+'ESTADISTICA NOV DGB  2022  '!BZ32+'ESTADISTICA DIC  DGB  2022  '!BZ32</f>
        <v>3</v>
      </c>
      <c r="CB32" s="219">
        <f>+'ESTADISTICA OCT DGB  2022 '!CA32+'ESTADISTICA NOV DGB  2022  '!CA32+'ESTADISTICA DIC  DGB  2022  '!CA32</f>
        <v>88</v>
      </c>
      <c r="CC32" s="219">
        <f>+'ESTADISTICA OCT DGB  2022 '!CB32+'ESTADISTICA NOV DGB  2022  '!CB32+'ESTADISTICA DIC  DGB  2022  '!CB32</f>
        <v>17</v>
      </c>
      <c r="CD32" s="220">
        <f>+'ESTADISTICA OCT DGB  2022 '!CC32+'ESTADISTICA NOV DGB  2022  '!CC32+'ESTADISTICA DIC  DGB  2022  '!CC32</f>
        <v>0</v>
      </c>
      <c r="CE32" s="275">
        <f>+'ESTADISTICA OCT DGB  2022 '!CD32:CE32+'ESTADISTICA NOV DGB  2022  '!CD32:CE32+'ESTADISTICA DIC  DGB  2022  '!CD32:CE32</f>
        <v>0</v>
      </c>
      <c r="CF32" s="276"/>
      <c r="CG32" s="275">
        <f>+'ESTADISTICA OCT DGB  2022 '!CF32:CG32+'ESTADISTICA NOV DGB  2022  '!CF32:CG32+'ESTADISTICA DIC  DGB  2022  '!CF32:CG32</f>
        <v>0</v>
      </c>
      <c r="CH32" s="276"/>
      <c r="CI32" s="275">
        <f>+'ESTADISTICA OCT DGB  2022 '!CH32:CI32+'ESTADISTICA NOV DGB  2022  '!CH32:CI32+'ESTADISTICA DIC  DGB  2022  '!CH32:CI32</f>
        <v>0</v>
      </c>
      <c r="CJ32" s="276"/>
      <c r="CK32" s="275">
        <f>+'ESTADISTICA OCT DGB  2022 '!CJ32:CK32+'ESTADISTICA NOV DGB  2022  '!CJ32:CK32+'ESTADISTICA DIC  DGB  2022  '!CJ32:CK32</f>
        <v>0</v>
      </c>
      <c r="CL32" s="276"/>
      <c r="CM32" s="275">
        <f>+'ESTADISTICA OCT DGB  2022 '!CL32:CM32+'ESTADISTICA NOV DGB  2022  '!CL32:CM32+'ESTADISTICA DIC  DGB  2022  '!CL32:CM32</f>
        <v>0</v>
      </c>
      <c r="CN32" s="276"/>
      <c r="CO32" s="221">
        <f>+'ESTADISTICA OCT DGB  2022 '!CN32+'ESTADISTICA NOV DGB  2022  '!CN32+'ESTADISTICA DIC  DGB  2022  '!CN32</f>
        <v>1</v>
      </c>
      <c r="CP32" s="222">
        <f>+'ESTADISTICA OCT DGB  2022 '!CO32+'ESTADISTICA NOV DGB  2022  '!CO32+'ESTADISTICA DIC  DGB  2022  '!CO32</f>
        <v>0</v>
      </c>
      <c r="CQ32" s="222">
        <f>+'ESTADISTICA OCT DGB  2022 '!CP32+'ESTADISTICA NOV DGB  2022  '!CP32+'ESTADISTICA DIC  DGB  2022  '!CP32</f>
        <v>1</v>
      </c>
      <c r="CR32" s="221">
        <f>+'ESTADISTICA OCT DGB  2022 '!CQ32+'ESTADISTICA NOV DGB  2022  '!CQ32+'ESTADISTICA DIC  DGB  2022  '!CQ32</f>
        <v>0</v>
      </c>
      <c r="CS32" s="222">
        <f>+'ESTADISTICA OCT DGB  2022 '!CR32+'ESTADISTICA NOV DGB  2022  '!CR32+'ESTADISTICA DIC  DGB  2022  '!CR32</f>
        <v>0</v>
      </c>
      <c r="CT32" s="222">
        <f>+'ESTADISTICA OCT DGB  2022 '!CS32+'ESTADISTICA NOV DGB  2022  '!CS32+'ESTADISTICA DIC  DGB  2022  '!CS32</f>
        <v>0</v>
      </c>
      <c r="CU32" s="221">
        <f>+'ESTADISTICA OCT DGB  2022 '!CT32+'ESTADISTICA NOV DGB  2022  '!CT32+'ESTADISTICA DIC  DGB  2022  '!CT32</f>
        <v>0</v>
      </c>
      <c r="CV32" s="222">
        <f>+'ESTADISTICA OCT DGB  2022 '!CU32+'ESTADISTICA NOV DGB  2022  '!CU32+'ESTADISTICA DIC  DGB  2022  '!CU32</f>
        <v>0</v>
      </c>
      <c r="CW32" s="222">
        <f>+'ESTADISTICA OCT DGB  2022 '!CV32+'ESTADISTICA NOV DGB  2022  '!CV32+'ESTADISTICA DIC  DGB  2022  '!CV32</f>
        <v>0</v>
      </c>
      <c r="CX32" s="221">
        <f>+'ESTADISTICA OCT DGB  2022 '!CW32+'ESTADISTICA NOV DGB  2022  '!CW32+'ESTADISTICA DIC  DGB  2022  '!CW32</f>
        <v>1</v>
      </c>
      <c r="CY32" s="222">
        <f>+'ESTADISTICA OCT DGB  2022 '!CX32+'ESTADISTICA NOV DGB  2022  '!CX32+'ESTADISTICA DIC  DGB  2022  '!CX32</f>
        <v>0</v>
      </c>
      <c r="CZ32" s="222">
        <f>+'ESTADISTICA OCT DGB  2022 '!CY32+'ESTADISTICA NOV DGB  2022  '!CY32+'ESTADISTICA DIC  DGB  2022  '!CY32</f>
        <v>1</v>
      </c>
      <c r="DA32" s="221">
        <f>+'ESTADISTICA OCT DGB  2022 '!CZ32+'ESTADISTICA NOV DGB  2022  '!CZ32+'ESTADISTICA DIC  DGB  2022  '!CZ32</f>
        <v>0</v>
      </c>
      <c r="DB32" s="222">
        <f>+'ESTADISTICA OCT DGB  2022 '!DA32+'ESTADISTICA NOV DGB  2022  '!DA32+'ESTADISTICA DIC  DGB  2022  '!DA32</f>
        <v>0</v>
      </c>
      <c r="DC32" s="222">
        <f>+'ESTADISTICA OCT DGB  2022 '!DB32+'ESTADISTICA NOV DGB  2022  '!DB32+'ESTADISTICA DIC  DGB  2022  '!DB32</f>
        <v>0</v>
      </c>
      <c r="DD32" s="74"/>
    </row>
    <row r="33" spans="1:108" ht="16.5" thickTop="1" thickBot="1" x14ac:dyDescent="0.3">
      <c r="A33" s="231" t="s">
        <v>100</v>
      </c>
      <c r="B33" s="235">
        <v>713</v>
      </c>
      <c r="C33" s="227" t="s">
        <v>93</v>
      </c>
      <c r="D33" s="26">
        <v>2022</v>
      </c>
      <c r="E33" s="27">
        <f>+'ESTADISTICA OCT DGB  2022 '!D33+'ESTADISTICA NOV DGB  2022  '!D33+'ESTADISTICA DIC  DGB  2022  '!D33</f>
        <v>0</v>
      </c>
      <c r="F33" s="28">
        <v>0</v>
      </c>
      <c r="G33" s="27">
        <f>+'ESTADISTICA OCT DGB  2022 '!F33+'ESTADISTICA NOV DGB  2022  '!F33+'ESTADISTICA DIC  DGB  2022  '!F33</f>
        <v>0</v>
      </c>
      <c r="H33" s="28">
        <v>0</v>
      </c>
      <c r="I33" s="27">
        <f>+'ESTADISTICA OCT DGB  2022 '!H33+'ESTADISTICA NOV DGB  2022  '!H33+'ESTADISTICA DIC  DGB  2022  '!H33</f>
        <v>0</v>
      </c>
      <c r="J33" s="28">
        <v>0</v>
      </c>
      <c r="K33" s="27">
        <f>+'ESTADISTICA OCT DGB  2022 '!J33+'ESTADISTICA NOV DGB  2022  '!J33+'ESTADISTICA DIC  DGB  2022  '!J33</f>
        <v>0</v>
      </c>
      <c r="L33" s="28">
        <v>0</v>
      </c>
      <c r="M33" s="27">
        <f>+'ESTADISTICA OCT DGB  2022 '!L33+'ESTADISTICA NOV DGB  2022  '!L33+'ESTADISTICA DIC  DGB  2022  '!L33</f>
        <v>0</v>
      </c>
      <c r="N33" s="28">
        <v>0</v>
      </c>
      <c r="O33" s="27">
        <f>+'ESTADISTICA OCT DGB  2022 '!N33+'ESTADISTICA NOV DGB  2022  '!N33+'ESTADISTICA DIC  DGB  2022  '!N33</f>
        <v>0</v>
      </c>
      <c r="P33" s="28">
        <v>0</v>
      </c>
      <c r="Q33" s="27">
        <f>+'ESTADISTICA OCT DGB  2022 '!P33+'ESTADISTICA NOV DGB  2022  '!P33+'ESTADISTICA DIC  DGB  2022  '!P33</f>
        <v>0</v>
      </c>
      <c r="R33" s="28">
        <v>0</v>
      </c>
      <c r="S33" s="27">
        <f>+'ESTADISTICA OCT DGB  2022 '!R33+'ESTADISTICA NOV DGB  2022  '!R33+'ESTADISTICA DIC  DGB  2022  '!R33</f>
        <v>0</v>
      </c>
      <c r="T33" s="28">
        <v>0</v>
      </c>
      <c r="U33" s="27">
        <f>+'ESTADISTICA OCT DGB  2022 '!T33+'ESTADISTICA NOV DGB  2022  '!T33+'ESTADISTICA DIC  DGB  2022  '!T33</f>
        <v>0</v>
      </c>
      <c r="V33" s="28">
        <v>0</v>
      </c>
      <c r="W33" s="27">
        <f>+'ESTADISTICA OCT DGB  2022 '!V33+'ESTADISTICA NOV DGB  2022  '!V33+'ESTADISTICA DIC  DGB  2022  '!V33</f>
        <v>0</v>
      </c>
      <c r="X33" s="216">
        <f>+'ESTADISTICA OCT DGB  2022 '!W33+'ESTADISTICA NOV DGB  2022  '!W33+'ESTADISTICA DIC  DGB  2022  '!W33</f>
        <v>0</v>
      </c>
      <c r="Y33" s="216">
        <f>+'ESTADISTICA OCT DGB  2022 '!X33+'ESTADISTICA NOV DGB  2022  '!X33+'ESTADISTICA DIC  DGB  2022  '!X33</f>
        <v>0</v>
      </c>
      <c r="Z33" s="216">
        <f>+'ESTADISTICA OCT DGB  2022 '!Y33+'ESTADISTICA NOV DGB  2022  '!Y33+'ESTADISTICA DIC  DGB  2022  '!Y33</f>
        <v>0</v>
      </c>
      <c r="AA33" s="216">
        <f>+'ESTADISTICA OCT DGB  2022 '!Z33+'ESTADISTICA NOV DGB  2022  '!Z33+'ESTADISTICA DIC  DGB  2022  '!Z33</f>
        <v>0</v>
      </c>
      <c r="AB33" s="216">
        <f>+'ESTADISTICA OCT DGB  2022 '!AA33+'ESTADISTICA NOV DGB  2022  '!AA33+'ESTADISTICA DIC  DGB  2022  '!AA33</f>
        <v>0</v>
      </c>
      <c r="AC33" s="216">
        <f>+'ESTADISTICA OCT DGB  2022 '!AB33+'ESTADISTICA NOV DGB  2022  '!AB33+'ESTADISTICA DIC  DGB  2022  '!AB33</f>
        <v>0</v>
      </c>
      <c r="AD33" s="216">
        <f>+'ESTADISTICA OCT DGB  2022 '!AC33+'ESTADISTICA NOV DGB  2022  '!AC33+'ESTADISTICA DIC  DGB  2022  '!AC33</f>
        <v>0</v>
      </c>
      <c r="AE33" s="216">
        <f>+'ESTADISTICA OCT DGB  2022 '!AD33+'ESTADISTICA NOV DGB  2022  '!AD33+'ESTADISTICA DIC  DGB  2022  '!AD33</f>
        <v>0</v>
      </c>
      <c r="AF33" s="216">
        <f>+'ESTADISTICA OCT DGB  2022 '!AE33+'ESTADISTICA NOV DGB  2022  '!AE33+'ESTADISTICA DIC  DGB  2022  '!AE33</f>
        <v>0</v>
      </c>
      <c r="AG33" s="216">
        <f>+'ESTADISTICA OCT DGB  2022 '!AF33+'ESTADISTICA NOV DGB  2022  '!AF33+'ESTADISTICA DIC  DGB  2022  '!AF33</f>
        <v>0</v>
      </c>
      <c r="AH33" s="216">
        <f>+'ESTADISTICA OCT DGB  2022 '!AG33+'ESTADISTICA NOV DGB  2022  '!AG33+'ESTADISTICA DIC  DGB  2022  '!AG33</f>
        <v>0</v>
      </c>
      <c r="AI33" s="216">
        <f>+'ESTADISTICA OCT DGB  2022 '!AH33+'ESTADISTICA NOV DGB  2022  '!AH33+'ESTADISTICA DIC  DGB  2022  '!AH33</f>
        <v>0</v>
      </c>
      <c r="AJ33" s="216">
        <f>+'ESTADISTICA OCT DGB  2022 '!AI33+'ESTADISTICA NOV DGB  2022  '!AI33+'ESTADISTICA DIC  DGB  2022  '!AI33</f>
        <v>0</v>
      </c>
      <c r="AK33" s="216">
        <f>+'ESTADISTICA OCT DGB  2022 '!AJ33+'ESTADISTICA NOV DGB  2022  '!AJ33+'ESTADISTICA DIC  DGB  2022  '!AJ33</f>
        <v>0</v>
      </c>
      <c r="AL33" s="216">
        <f>+'ESTADISTICA OCT DGB  2022 '!AK33+'ESTADISTICA NOV DGB  2022  '!AK33+'ESTADISTICA DIC  DGB  2022  '!AK33</f>
        <v>0</v>
      </c>
      <c r="AM33" s="216">
        <f>+'ESTADISTICA OCT DGB  2022 '!AL33+'ESTADISTICA NOV DGB  2022  '!AL33+'ESTADISTICA DIC  DGB  2022  '!AL33</f>
        <v>0</v>
      </c>
      <c r="AN33" s="216">
        <f>+'ESTADISTICA OCT DGB  2022 '!AM33+'ESTADISTICA NOV DGB  2022  '!AM33+'ESTADISTICA DIC  DGB  2022  '!AM33</f>
        <v>0</v>
      </c>
      <c r="AO33" s="216">
        <f>+'ESTADISTICA OCT DGB  2022 '!AN33+'ESTADISTICA NOV DGB  2022  '!AN33+'ESTADISTICA DIC  DGB  2022  '!AN33</f>
        <v>0</v>
      </c>
      <c r="AP33" s="216">
        <f>+'ESTADISTICA OCT DGB  2022 '!AO33+'ESTADISTICA NOV DGB  2022  '!AO33+'ESTADISTICA DIC  DGB  2022  '!AO33</f>
        <v>0</v>
      </c>
      <c r="AQ33" s="216">
        <f>+'ESTADISTICA OCT DGB  2022 '!AP33+'ESTADISTICA NOV DGB  2022  '!AP33+'ESTADISTICA DIC  DGB  2022  '!AP33</f>
        <v>0</v>
      </c>
      <c r="AR33" s="216">
        <f>+'ESTADISTICA OCT DGB  2022 '!AQ33+'ESTADISTICA NOV DGB  2022  '!AQ33+'ESTADISTICA DIC  DGB  2022  '!AQ33</f>
        <v>0</v>
      </c>
      <c r="AS33" s="216">
        <f>+'ESTADISTICA OCT DGB  2022 '!AR33+'ESTADISTICA NOV DGB  2022  '!AR33+'ESTADISTICA DIC  DGB  2022  '!AR33</f>
        <v>0</v>
      </c>
      <c r="AT33" s="217">
        <f>+'ESTADISTICA OCT DGB  2022 '!AS33+'ESTADISTICA NOV DGB  2022  '!AS33+'ESTADISTICA DIC  DGB  2022  '!AS33</f>
        <v>0</v>
      </c>
      <c r="AU33" s="218">
        <f>+'ESTADISTICA OCT DGB  2022 '!AT33+'ESTADISTICA NOV DGB  2022  '!AT33+'ESTADISTICA DIC  DGB  2022  '!AT33</f>
        <v>0</v>
      </c>
      <c r="AV33" s="218">
        <f>+'ESTADISTICA OCT DGB  2022 '!AU33+'ESTADISTICA NOV DGB  2022  '!AU33+'ESTADISTICA DIC  DGB  2022  '!AU33</f>
        <v>0</v>
      </c>
      <c r="AW33" s="217">
        <f>+'ESTADISTICA OCT DGB  2022 '!AV33+'ESTADISTICA NOV DGB  2022  '!AV33+'ESTADISTICA DIC  DGB  2022  '!AV33</f>
        <v>0</v>
      </c>
      <c r="AX33" s="218">
        <f>+'ESTADISTICA OCT DGB  2022 '!AW33+'ESTADISTICA NOV DGB  2022  '!AW33+'ESTADISTICA DIC  DGB  2022  '!AW33</f>
        <v>0</v>
      </c>
      <c r="AY33" s="218">
        <f>+'ESTADISTICA OCT DGB  2022 '!AX33+'ESTADISTICA NOV DGB  2022  '!AX33+'ESTADISTICA DIC  DGB  2022  '!AX33</f>
        <v>0</v>
      </c>
      <c r="AZ33" s="217">
        <f>+'ESTADISTICA OCT DGB  2022 '!AY33+'ESTADISTICA NOV DGB  2022  '!AY33+'ESTADISTICA DIC  DGB  2022  '!AY33</f>
        <v>0</v>
      </c>
      <c r="BA33" s="218">
        <f>+'ESTADISTICA OCT DGB  2022 '!AZ33+'ESTADISTICA NOV DGB  2022  '!AZ33+'ESTADISTICA DIC  DGB  2022  '!AZ33</f>
        <v>0</v>
      </c>
      <c r="BB33" s="218">
        <f>+'ESTADISTICA OCT DGB  2022 '!BA33+'ESTADISTICA NOV DGB  2022  '!BA33+'ESTADISTICA DIC  DGB  2022  '!BA33</f>
        <v>0</v>
      </c>
      <c r="BC33" s="217">
        <f>+'ESTADISTICA OCT DGB  2022 '!BB33+'ESTADISTICA NOV DGB  2022  '!BB33+'ESTADISTICA DIC  DGB  2022  '!BB33</f>
        <v>0</v>
      </c>
      <c r="BD33" s="218">
        <f>+'ESTADISTICA OCT DGB  2022 '!BC33+'ESTADISTICA NOV DGB  2022  '!BC33+'ESTADISTICA DIC  DGB  2022  '!BC33</f>
        <v>0</v>
      </c>
      <c r="BE33" s="218">
        <f>+'ESTADISTICA OCT DGB  2022 '!BD33+'ESTADISTICA NOV DGB  2022  '!BD33+'ESTADISTICA DIC  DGB  2022  '!BD33</f>
        <v>0</v>
      </c>
      <c r="BF33" s="217">
        <f>+'ESTADISTICA OCT DGB  2022 '!BE33+'ESTADISTICA NOV DGB  2022  '!BE33+'ESTADISTICA DIC  DGB  2022  '!BE33</f>
        <v>0</v>
      </c>
      <c r="BG33" s="218">
        <f>+'ESTADISTICA OCT DGB  2022 '!BF33+'ESTADISTICA NOV DGB  2022  '!BF33+'ESTADISTICA DIC  DGB  2022  '!BF33</f>
        <v>0</v>
      </c>
      <c r="BH33" s="218">
        <f>+'ESTADISTICA OCT DGB  2022 '!BG33+'ESTADISTICA NOV DGB  2022  '!BG33+'ESTADISTICA DIC  DGB  2022  '!BG33</f>
        <v>0</v>
      </c>
      <c r="BI33" s="216">
        <f>+'ESTADISTICA OCT DGB  2022 '!BH33+'ESTADISTICA NOV DGB  2022  '!BH33+'ESTADISTICA DIC  DGB  2022  '!BH33</f>
        <v>0</v>
      </c>
      <c r="BJ33" s="216">
        <f>+'ESTADISTICA OCT DGB  2022 '!BI33+'ESTADISTICA NOV DGB  2022  '!BI33+'ESTADISTICA DIC  DGB  2022  '!BI33</f>
        <v>0</v>
      </c>
      <c r="BK33" s="216">
        <f>+'ESTADISTICA OCT DGB  2022 '!BJ33+'ESTADISTICA NOV DGB  2022  '!BJ33+'ESTADISTICA DIC  DGB  2022  '!BJ33</f>
        <v>0</v>
      </c>
      <c r="BL33" s="216">
        <f>+'ESTADISTICA OCT DGB  2022 '!BK33+'ESTADISTICA NOV DGB  2022  '!BK33+'ESTADISTICA DIC  DGB  2022  '!BK33</f>
        <v>0</v>
      </c>
      <c r="BM33" s="216">
        <f>+'ESTADISTICA OCT DGB  2022 '!BL33+'ESTADISTICA NOV DGB  2022  '!BL33+'ESTADISTICA DIC  DGB  2022  '!BL33</f>
        <v>0</v>
      </c>
      <c r="BN33" s="216">
        <f>+'ESTADISTICA OCT DGB  2022 '!BM33+'ESTADISTICA NOV DGB  2022  '!BM33+'ESTADISTICA DIC  DGB  2022  '!BM33</f>
        <v>0</v>
      </c>
      <c r="BO33" s="216">
        <f>+'ESTADISTICA OCT DGB  2022 '!BN33+'ESTADISTICA NOV DGB  2022  '!BN33+'ESTADISTICA DIC  DGB  2022  '!BN33</f>
        <v>0</v>
      </c>
      <c r="BP33" s="216">
        <f>+'ESTADISTICA OCT DGB  2022 '!BO33+'ESTADISTICA NOV DGB  2022  '!BO33+'ESTADISTICA DIC  DGB  2022  '!BO33</f>
        <v>0</v>
      </c>
      <c r="BQ33" s="216">
        <f>+'ESTADISTICA OCT DGB  2022 '!BP33+'ESTADISTICA NOV DGB  2022  '!BP33+'ESTADISTICA DIC  DGB  2022  '!BP33</f>
        <v>0</v>
      </c>
      <c r="BR33" s="216">
        <f>+'ESTADISTICA OCT DGB  2022 '!BQ33+'ESTADISTICA NOV DGB  2022  '!BQ33+'ESTADISTICA DIC  DGB  2022  '!BQ33</f>
        <v>0</v>
      </c>
      <c r="BS33" s="216">
        <f>+'ESTADISTICA OCT DGB  2022 '!BR33+'ESTADISTICA NOV DGB  2022  '!BR33+'ESTADISTICA DIC  DGB  2022  '!BR33</f>
        <v>0</v>
      </c>
      <c r="BT33" s="219">
        <f>+'ESTADISTICA OCT DGB  2022 '!BS33+'ESTADISTICA NOV DGB  2022  '!BS33+'ESTADISTICA DIC  DGB  2022  '!BS33</f>
        <v>0</v>
      </c>
      <c r="BU33" s="219">
        <f>+'ESTADISTICA OCT DGB  2022 '!BT33+'ESTADISTICA NOV DGB  2022  '!BT33+'ESTADISTICA DIC  DGB  2022  '!BT33</f>
        <v>0</v>
      </c>
      <c r="BV33" s="219">
        <f>+'ESTADISTICA OCT DGB  2022 '!BU33+'ESTADISTICA NOV DGB  2022  '!BU33+'ESTADISTICA DIC  DGB  2022  '!BU33</f>
        <v>0</v>
      </c>
      <c r="BW33" s="219">
        <f>+'ESTADISTICA OCT DGB  2022 '!BV33+'ESTADISTICA NOV DGB  2022  '!BV33+'ESTADISTICA DIC  DGB  2022  '!BV33</f>
        <v>0</v>
      </c>
      <c r="BX33" s="219">
        <f>+'ESTADISTICA OCT DGB  2022 '!BW33+'ESTADISTICA NOV DGB  2022  '!BW33+'ESTADISTICA DIC  DGB  2022  '!BW33</f>
        <v>0</v>
      </c>
      <c r="BY33" s="219">
        <f>+'ESTADISTICA OCT DGB  2022 '!BX33+'ESTADISTICA NOV DGB  2022  '!BX33+'ESTADISTICA DIC  DGB  2022  '!BX33</f>
        <v>0</v>
      </c>
      <c r="BZ33" s="219">
        <f>+'ESTADISTICA OCT DGB  2022 '!BY33+'ESTADISTICA NOV DGB  2022  '!BY33+'ESTADISTICA DIC  DGB  2022  '!BY33</f>
        <v>0</v>
      </c>
      <c r="CA33" s="219">
        <f>+'ESTADISTICA OCT DGB  2022 '!BZ33+'ESTADISTICA NOV DGB  2022  '!BZ33+'ESTADISTICA DIC  DGB  2022  '!BZ33</f>
        <v>0</v>
      </c>
      <c r="CB33" s="219">
        <f>+'ESTADISTICA OCT DGB  2022 '!CA33+'ESTADISTICA NOV DGB  2022  '!CA33+'ESTADISTICA DIC  DGB  2022  '!CA33</f>
        <v>0</v>
      </c>
      <c r="CC33" s="219">
        <f>+'ESTADISTICA OCT DGB  2022 '!CB33+'ESTADISTICA NOV DGB  2022  '!CB33+'ESTADISTICA DIC  DGB  2022  '!CB33</f>
        <v>0</v>
      </c>
      <c r="CD33" s="220">
        <f>+'ESTADISTICA OCT DGB  2022 '!CC33+'ESTADISTICA NOV DGB  2022  '!CC33+'ESTADISTICA DIC  DGB  2022  '!CC33</f>
        <v>0</v>
      </c>
      <c r="CE33" s="275">
        <f>+'ESTADISTICA OCT DGB  2022 '!CD33:CE33+'ESTADISTICA NOV DGB  2022  '!CD33:CE33+'ESTADISTICA DIC  DGB  2022  '!CD33:CE33</f>
        <v>0</v>
      </c>
      <c r="CF33" s="276"/>
      <c r="CG33" s="275">
        <f>+'ESTADISTICA OCT DGB  2022 '!CF33:CG33+'ESTADISTICA NOV DGB  2022  '!CF33:CG33+'ESTADISTICA DIC  DGB  2022  '!CF33:CG33</f>
        <v>0</v>
      </c>
      <c r="CH33" s="276"/>
      <c r="CI33" s="275">
        <f>+'ESTADISTICA OCT DGB  2022 '!CH33:CI33+'ESTADISTICA NOV DGB  2022  '!CH33:CI33+'ESTADISTICA DIC  DGB  2022  '!CH33:CI33</f>
        <v>0</v>
      </c>
      <c r="CJ33" s="276"/>
      <c r="CK33" s="275">
        <f>+'ESTADISTICA OCT DGB  2022 '!CJ33:CK33+'ESTADISTICA NOV DGB  2022  '!CJ33:CK33+'ESTADISTICA DIC  DGB  2022  '!CJ33:CK33</f>
        <v>0</v>
      </c>
      <c r="CL33" s="276"/>
      <c r="CM33" s="275">
        <f>+'ESTADISTICA OCT DGB  2022 '!CL33:CM33+'ESTADISTICA NOV DGB  2022  '!CL33:CM33+'ESTADISTICA DIC  DGB  2022  '!CL33:CM33</f>
        <v>0</v>
      </c>
      <c r="CN33" s="276"/>
      <c r="CO33" s="221">
        <f>+'ESTADISTICA OCT DGB  2022 '!CN33+'ESTADISTICA NOV DGB  2022  '!CN33+'ESTADISTICA DIC  DGB  2022  '!CN33</f>
        <v>0</v>
      </c>
      <c r="CP33" s="222">
        <f>+'ESTADISTICA OCT DGB  2022 '!CO33+'ESTADISTICA NOV DGB  2022  '!CO33+'ESTADISTICA DIC  DGB  2022  '!CO33</f>
        <v>0</v>
      </c>
      <c r="CQ33" s="222">
        <f>+'ESTADISTICA OCT DGB  2022 '!CP33+'ESTADISTICA NOV DGB  2022  '!CP33+'ESTADISTICA DIC  DGB  2022  '!CP33</f>
        <v>0</v>
      </c>
      <c r="CR33" s="221">
        <f>+'ESTADISTICA OCT DGB  2022 '!CQ33+'ESTADISTICA NOV DGB  2022  '!CQ33+'ESTADISTICA DIC  DGB  2022  '!CQ33</f>
        <v>0</v>
      </c>
      <c r="CS33" s="222">
        <f>+'ESTADISTICA OCT DGB  2022 '!CR33+'ESTADISTICA NOV DGB  2022  '!CR33+'ESTADISTICA DIC  DGB  2022  '!CR33</f>
        <v>0</v>
      </c>
      <c r="CT33" s="222">
        <f>+'ESTADISTICA OCT DGB  2022 '!CS33+'ESTADISTICA NOV DGB  2022  '!CS33+'ESTADISTICA DIC  DGB  2022  '!CS33</f>
        <v>0</v>
      </c>
      <c r="CU33" s="221">
        <f>+'ESTADISTICA OCT DGB  2022 '!CT33+'ESTADISTICA NOV DGB  2022  '!CT33+'ESTADISTICA DIC  DGB  2022  '!CT33</f>
        <v>0</v>
      </c>
      <c r="CV33" s="222">
        <f>+'ESTADISTICA OCT DGB  2022 '!CU33+'ESTADISTICA NOV DGB  2022  '!CU33+'ESTADISTICA DIC  DGB  2022  '!CU33</f>
        <v>0</v>
      </c>
      <c r="CW33" s="222">
        <f>+'ESTADISTICA OCT DGB  2022 '!CV33+'ESTADISTICA NOV DGB  2022  '!CV33+'ESTADISTICA DIC  DGB  2022  '!CV33</f>
        <v>0</v>
      </c>
      <c r="CX33" s="221">
        <f>+'ESTADISTICA OCT DGB  2022 '!CW33+'ESTADISTICA NOV DGB  2022  '!CW33+'ESTADISTICA DIC  DGB  2022  '!CW33</f>
        <v>0</v>
      </c>
      <c r="CY33" s="222">
        <f>+'ESTADISTICA OCT DGB  2022 '!CX33+'ESTADISTICA NOV DGB  2022  '!CX33+'ESTADISTICA DIC  DGB  2022  '!CX33</f>
        <v>0</v>
      </c>
      <c r="CZ33" s="222">
        <f>+'ESTADISTICA OCT DGB  2022 '!CY33+'ESTADISTICA NOV DGB  2022  '!CY33+'ESTADISTICA DIC  DGB  2022  '!CY33</f>
        <v>0</v>
      </c>
      <c r="DA33" s="221">
        <f>+'ESTADISTICA OCT DGB  2022 '!CZ33+'ESTADISTICA NOV DGB  2022  '!CZ33+'ESTADISTICA DIC  DGB  2022  '!CZ33</f>
        <v>0</v>
      </c>
      <c r="DB33" s="222">
        <f>+'ESTADISTICA OCT DGB  2022 '!DA33+'ESTADISTICA NOV DGB  2022  '!DA33+'ESTADISTICA DIC  DGB  2022  '!DA33</f>
        <v>0</v>
      </c>
      <c r="DC33" s="222">
        <f>+'ESTADISTICA OCT DGB  2022 '!DB33+'ESTADISTICA NOV DGB  2022  '!DB33+'ESTADISTICA DIC  DGB  2022  '!DB33</f>
        <v>0</v>
      </c>
      <c r="DD33" s="74"/>
    </row>
    <row r="34" spans="1:108" ht="16.5" thickTop="1" thickBot="1" x14ac:dyDescent="0.3">
      <c r="A34" s="231" t="s">
        <v>101</v>
      </c>
      <c r="B34" s="235">
        <v>5624</v>
      </c>
      <c r="C34" s="227" t="s">
        <v>93</v>
      </c>
      <c r="D34" s="26">
        <v>2022</v>
      </c>
      <c r="E34" s="27">
        <f>+'ESTADISTICA OCT DGB  2022 '!D34+'ESTADISTICA NOV DGB  2022  '!D34+'ESTADISTICA DIC  DGB  2022  '!D34</f>
        <v>30</v>
      </c>
      <c r="F34" s="28">
        <v>0</v>
      </c>
      <c r="G34" s="27">
        <f>+'ESTADISTICA OCT DGB  2022 '!F34+'ESTADISTICA NOV DGB  2022  '!F34+'ESTADISTICA DIC  DGB  2022  '!F34</f>
        <v>40</v>
      </c>
      <c r="H34" s="28">
        <v>0</v>
      </c>
      <c r="I34" s="27">
        <f>+'ESTADISTICA OCT DGB  2022 '!H34+'ESTADISTICA NOV DGB  2022  '!H34+'ESTADISTICA DIC  DGB  2022  '!H34</f>
        <v>94</v>
      </c>
      <c r="J34" s="28">
        <v>0</v>
      </c>
      <c r="K34" s="27">
        <f>+'ESTADISTICA OCT DGB  2022 '!J34+'ESTADISTICA NOV DGB  2022  '!J34+'ESTADISTICA DIC  DGB  2022  '!J34</f>
        <v>278</v>
      </c>
      <c r="L34" s="28">
        <v>0</v>
      </c>
      <c r="M34" s="27">
        <f>+'ESTADISTICA OCT DGB  2022 '!L34+'ESTADISTICA NOV DGB  2022  '!L34+'ESTADISTICA DIC  DGB  2022  '!L34</f>
        <v>47</v>
      </c>
      <c r="N34" s="28">
        <v>0</v>
      </c>
      <c r="O34" s="27">
        <f>+'ESTADISTICA OCT DGB  2022 '!N34+'ESTADISTICA NOV DGB  2022  '!N34+'ESTADISTICA DIC  DGB  2022  '!N34</f>
        <v>111</v>
      </c>
      <c r="P34" s="28">
        <v>0</v>
      </c>
      <c r="Q34" s="27">
        <f>+'ESTADISTICA OCT DGB  2022 '!P34+'ESTADISTICA NOV DGB  2022  '!P34+'ESTADISTICA DIC  DGB  2022  '!P34</f>
        <v>16</v>
      </c>
      <c r="R34" s="28">
        <v>0</v>
      </c>
      <c r="S34" s="27">
        <f>+'ESTADISTICA OCT DGB  2022 '!R34+'ESTADISTICA NOV DGB  2022  '!R34+'ESTADISTICA DIC  DGB  2022  '!R34</f>
        <v>47</v>
      </c>
      <c r="T34" s="28">
        <v>0</v>
      </c>
      <c r="U34" s="27">
        <f>+'ESTADISTICA OCT DGB  2022 '!T34+'ESTADISTICA NOV DGB  2022  '!T34+'ESTADISTICA DIC  DGB  2022  '!T34</f>
        <v>225</v>
      </c>
      <c r="V34" s="28">
        <v>0</v>
      </c>
      <c r="W34" s="27">
        <f>+'ESTADISTICA OCT DGB  2022 '!V34+'ESTADISTICA NOV DGB  2022  '!V34+'ESTADISTICA DIC  DGB  2022  '!V34</f>
        <v>252</v>
      </c>
      <c r="X34" s="216">
        <f>+'ESTADISTICA OCT DGB  2022 '!W34+'ESTADISTICA NOV DGB  2022  '!W34+'ESTADISTICA DIC  DGB  2022  '!W34</f>
        <v>61</v>
      </c>
      <c r="Y34" s="216">
        <f>+'ESTADISTICA OCT DGB  2022 '!X34+'ESTADISTICA NOV DGB  2022  '!X34+'ESTADISTICA DIC  DGB  2022  '!X34</f>
        <v>454</v>
      </c>
      <c r="Z34" s="216">
        <f>+'ESTADISTICA OCT DGB  2022 '!Y34+'ESTADISTICA NOV DGB  2022  '!Y34+'ESTADISTICA DIC  DGB  2022  '!Y34</f>
        <v>157</v>
      </c>
      <c r="AA34" s="216">
        <f>+'ESTADISTICA OCT DGB  2022 '!Z34+'ESTADISTICA NOV DGB  2022  '!Z34+'ESTADISTICA DIC  DGB  2022  '!Z34</f>
        <v>258</v>
      </c>
      <c r="AB34" s="216">
        <f>+'ESTADISTICA OCT DGB  2022 '!AA34+'ESTADISTICA NOV DGB  2022  '!AA34+'ESTADISTICA DIC  DGB  2022  '!AA34</f>
        <v>178</v>
      </c>
      <c r="AC34" s="216">
        <f>+'ESTADISTICA OCT DGB  2022 '!AB34+'ESTADISTICA NOV DGB  2022  '!AB34+'ESTADISTICA DIC  DGB  2022  '!AB34</f>
        <v>6</v>
      </c>
      <c r="AD34" s="216">
        <f>+'ESTADISTICA OCT DGB  2022 '!AC34+'ESTADISTICA NOV DGB  2022  '!AC34+'ESTADISTICA DIC  DGB  2022  '!AC34</f>
        <v>275</v>
      </c>
      <c r="AE34" s="216">
        <f>+'ESTADISTICA OCT DGB  2022 '!AD34+'ESTADISTICA NOV DGB  2022  '!AD34+'ESTADISTICA DIC  DGB  2022  '!AD34</f>
        <v>563</v>
      </c>
      <c r="AF34" s="216">
        <f>+'ESTADISTICA OCT DGB  2022 '!AE34+'ESTADISTICA NOV DGB  2022  '!AE34+'ESTADISTICA DIC  DGB  2022  '!AE34</f>
        <v>264</v>
      </c>
      <c r="AG34" s="216">
        <f>+'ESTADISTICA OCT DGB  2022 '!AF34+'ESTADISTICA NOV DGB  2022  '!AF34+'ESTADISTICA DIC  DGB  2022  '!AF34</f>
        <v>38</v>
      </c>
      <c r="AH34" s="216">
        <f>+'ESTADISTICA OCT DGB  2022 '!AG34+'ESTADISTICA NOV DGB  2022  '!AG34+'ESTADISTICA DIC  DGB  2022  '!AG34</f>
        <v>262</v>
      </c>
      <c r="AI34" s="216">
        <f>+'ESTADISTICA OCT DGB  2022 '!AH34+'ESTADISTICA NOV DGB  2022  '!AH34+'ESTADISTICA DIC  DGB  2022  '!AH34</f>
        <v>46</v>
      </c>
      <c r="AJ34" s="216">
        <f>+'ESTADISTICA OCT DGB  2022 '!AI34+'ESTADISTICA NOV DGB  2022  '!AI34+'ESTADISTICA DIC  DGB  2022  '!AI34</f>
        <v>307</v>
      </c>
      <c r="AK34" s="216">
        <f>+'ESTADISTICA OCT DGB  2022 '!AJ34+'ESTADISTICA NOV DGB  2022  '!AJ34+'ESTADISTICA DIC  DGB  2022  '!AJ34</f>
        <v>23</v>
      </c>
      <c r="AL34" s="216">
        <f>+'ESTADISTICA OCT DGB  2022 '!AK34+'ESTADISTICA NOV DGB  2022  '!AK34+'ESTADISTICA DIC  DGB  2022  '!AK34</f>
        <v>0</v>
      </c>
      <c r="AM34" s="216">
        <f>+'ESTADISTICA OCT DGB  2022 '!AL34+'ESTADISTICA NOV DGB  2022  '!AL34+'ESTADISTICA DIC  DGB  2022  '!AL34</f>
        <v>0</v>
      </c>
      <c r="AN34" s="216">
        <f>+'ESTADISTICA OCT DGB  2022 '!AM34+'ESTADISTICA NOV DGB  2022  '!AM34+'ESTADISTICA DIC  DGB  2022  '!AM34</f>
        <v>0</v>
      </c>
      <c r="AO34" s="216">
        <f>+'ESTADISTICA OCT DGB  2022 '!AN34+'ESTADISTICA NOV DGB  2022  '!AN34+'ESTADISTICA DIC  DGB  2022  '!AN34</f>
        <v>0</v>
      </c>
      <c r="AP34" s="216">
        <f>+'ESTADISTICA OCT DGB  2022 '!AO34+'ESTADISTICA NOV DGB  2022  '!AO34+'ESTADISTICA DIC  DGB  2022  '!AO34</f>
        <v>0</v>
      </c>
      <c r="AQ34" s="216">
        <f>+'ESTADISTICA OCT DGB  2022 '!AP34+'ESTADISTICA NOV DGB  2022  '!AP34+'ESTADISTICA DIC  DGB  2022  '!AP34</f>
        <v>0</v>
      </c>
      <c r="AR34" s="216">
        <f>+'ESTADISTICA OCT DGB  2022 '!AQ34+'ESTADISTICA NOV DGB  2022  '!AQ34+'ESTADISTICA DIC  DGB  2022  '!AQ34</f>
        <v>24</v>
      </c>
      <c r="AS34" s="216">
        <f>+'ESTADISTICA OCT DGB  2022 '!AR34+'ESTADISTICA NOV DGB  2022  '!AR34+'ESTADISTICA DIC  DGB  2022  '!AR34</f>
        <v>117</v>
      </c>
      <c r="AT34" s="217">
        <f>+'ESTADISTICA OCT DGB  2022 '!AS34+'ESTADISTICA NOV DGB  2022  '!AS34+'ESTADISTICA DIC  DGB  2022  '!AS34</f>
        <v>0</v>
      </c>
      <c r="AU34" s="218">
        <f>+'ESTADISTICA OCT DGB  2022 '!AT34+'ESTADISTICA NOV DGB  2022  '!AT34+'ESTADISTICA DIC  DGB  2022  '!AT34</f>
        <v>0</v>
      </c>
      <c r="AV34" s="218">
        <f>+'ESTADISTICA OCT DGB  2022 '!AU34+'ESTADISTICA NOV DGB  2022  '!AU34+'ESTADISTICA DIC  DGB  2022  '!AU34</f>
        <v>0</v>
      </c>
      <c r="AW34" s="217">
        <f>+'ESTADISTICA OCT DGB  2022 '!AV34+'ESTADISTICA NOV DGB  2022  '!AV34+'ESTADISTICA DIC  DGB  2022  '!AV34</f>
        <v>0</v>
      </c>
      <c r="AX34" s="218">
        <f>+'ESTADISTICA OCT DGB  2022 '!AW34+'ESTADISTICA NOV DGB  2022  '!AW34+'ESTADISTICA DIC  DGB  2022  '!AW34</f>
        <v>0</v>
      </c>
      <c r="AY34" s="218">
        <f>+'ESTADISTICA OCT DGB  2022 '!AX34+'ESTADISTICA NOV DGB  2022  '!AX34+'ESTADISTICA DIC  DGB  2022  '!AX34</f>
        <v>0</v>
      </c>
      <c r="AZ34" s="217">
        <f>+'ESTADISTICA OCT DGB  2022 '!AY34+'ESTADISTICA NOV DGB  2022  '!AY34+'ESTADISTICA DIC  DGB  2022  '!AY34</f>
        <v>0</v>
      </c>
      <c r="BA34" s="218">
        <f>+'ESTADISTICA OCT DGB  2022 '!AZ34+'ESTADISTICA NOV DGB  2022  '!AZ34+'ESTADISTICA DIC  DGB  2022  '!AZ34</f>
        <v>0</v>
      </c>
      <c r="BB34" s="218">
        <f>+'ESTADISTICA OCT DGB  2022 '!BA34+'ESTADISTICA NOV DGB  2022  '!BA34+'ESTADISTICA DIC  DGB  2022  '!BA34</f>
        <v>0</v>
      </c>
      <c r="BC34" s="217">
        <f>+'ESTADISTICA OCT DGB  2022 '!BB34+'ESTADISTICA NOV DGB  2022  '!BB34+'ESTADISTICA DIC  DGB  2022  '!BB34</f>
        <v>0</v>
      </c>
      <c r="BD34" s="218">
        <f>+'ESTADISTICA OCT DGB  2022 '!BC34+'ESTADISTICA NOV DGB  2022  '!BC34+'ESTADISTICA DIC  DGB  2022  '!BC34</f>
        <v>0</v>
      </c>
      <c r="BE34" s="218">
        <f>+'ESTADISTICA OCT DGB  2022 '!BD34+'ESTADISTICA NOV DGB  2022  '!BD34+'ESTADISTICA DIC  DGB  2022  '!BD34</f>
        <v>0</v>
      </c>
      <c r="BF34" s="217">
        <f>+'ESTADISTICA OCT DGB  2022 '!BE34+'ESTADISTICA NOV DGB  2022  '!BE34+'ESTADISTICA DIC  DGB  2022  '!BE34</f>
        <v>0</v>
      </c>
      <c r="BG34" s="218">
        <f>+'ESTADISTICA OCT DGB  2022 '!BF34+'ESTADISTICA NOV DGB  2022  '!BF34+'ESTADISTICA DIC  DGB  2022  '!BF34</f>
        <v>0</v>
      </c>
      <c r="BH34" s="218">
        <f>+'ESTADISTICA OCT DGB  2022 '!BG34+'ESTADISTICA NOV DGB  2022  '!BG34+'ESTADISTICA DIC  DGB  2022  '!BG34</f>
        <v>0</v>
      </c>
      <c r="BI34" s="216">
        <f>+'ESTADISTICA OCT DGB  2022 '!BH34+'ESTADISTICA NOV DGB  2022  '!BH34+'ESTADISTICA DIC  DGB  2022  '!BH34</f>
        <v>8</v>
      </c>
      <c r="BJ34" s="216">
        <f>+'ESTADISTICA OCT DGB  2022 '!BI34+'ESTADISTICA NOV DGB  2022  '!BI34+'ESTADISTICA DIC  DGB  2022  '!BI34</f>
        <v>0</v>
      </c>
      <c r="BK34" s="216">
        <f>+'ESTADISTICA OCT DGB  2022 '!BJ34+'ESTADISTICA NOV DGB  2022  '!BJ34+'ESTADISTICA DIC  DGB  2022  '!BJ34</f>
        <v>0</v>
      </c>
      <c r="BL34" s="216">
        <f>+'ESTADISTICA OCT DGB  2022 '!BK34+'ESTADISTICA NOV DGB  2022  '!BK34+'ESTADISTICA DIC  DGB  2022  '!BK34</f>
        <v>4</v>
      </c>
      <c r="BM34" s="216">
        <f>+'ESTADISTICA OCT DGB  2022 '!BL34+'ESTADISTICA NOV DGB  2022  '!BL34+'ESTADISTICA DIC  DGB  2022  '!BL34</f>
        <v>7</v>
      </c>
      <c r="BN34" s="216">
        <f>+'ESTADISTICA OCT DGB  2022 '!BM34+'ESTADISTICA NOV DGB  2022  '!BM34+'ESTADISTICA DIC  DGB  2022  '!BM34</f>
        <v>0</v>
      </c>
      <c r="BO34" s="216">
        <f>+'ESTADISTICA OCT DGB  2022 '!BN34+'ESTADISTICA NOV DGB  2022  '!BN34+'ESTADISTICA DIC  DGB  2022  '!BN34</f>
        <v>0</v>
      </c>
      <c r="BP34" s="216">
        <f>+'ESTADISTICA OCT DGB  2022 '!BO34+'ESTADISTICA NOV DGB  2022  '!BO34+'ESTADISTICA DIC  DGB  2022  '!BO34</f>
        <v>0</v>
      </c>
      <c r="BQ34" s="216">
        <f>+'ESTADISTICA OCT DGB  2022 '!BP34+'ESTADISTICA NOV DGB  2022  '!BP34+'ESTADISTICA DIC  DGB  2022  '!BP34</f>
        <v>0</v>
      </c>
      <c r="BR34" s="216">
        <f>+'ESTADISTICA OCT DGB  2022 '!BQ34+'ESTADISTICA NOV DGB  2022  '!BQ34+'ESTADISTICA DIC  DGB  2022  '!BQ34</f>
        <v>14</v>
      </c>
      <c r="BS34" s="216">
        <f>+'ESTADISTICA OCT DGB  2022 '!BR34+'ESTADISTICA NOV DGB  2022  '!BR34+'ESTADISTICA DIC  DGB  2022  '!BR34</f>
        <v>9</v>
      </c>
      <c r="BT34" s="219">
        <f>+'ESTADISTICA OCT DGB  2022 '!BS34+'ESTADISTICA NOV DGB  2022  '!BS34+'ESTADISTICA DIC  DGB  2022  '!BS34</f>
        <v>0</v>
      </c>
      <c r="BU34" s="219">
        <f>+'ESTADISTICA OCT DGB  2022 '!BT34+'ESTADISTICA NOV DGB  2022  '!BT34+'ESTADISTICA DIC  DGB  2022  '!BT34</f>
        <v>2</v>
      </c>
      <c r="BV34" s="219">
        <f>+'ESTADISTICA OCT DGB  2022 '!BU34+'ESTADISTICA NOV DGB  2022  '!BU34+'ESTADISTICA DIC  DGB  2022  '!BU34</f>
        <v>0</v>
      </c>
      <c r="BW34" s="219">
        <f>+'ESTADISTICA OCT DGB  2022 '!BV34+'ESTADISTICA NOV DGB  2022  '!BV34+'ESTADISTICA DIC  DGB  2022  '!BV34</f>
        <v>0</v>
      </c>
      <c r="BX34" s="219">
        <f>+'ESTADISTICA OCT DGB  2022 '!BW34+'ESTADISTICA NOV DGB  2022  '!BW34+'ESTADISTICA DIC  DGB  2022  '!BW34</f>
        <v>2</v>
      </c>
      <c r="BY34" s="219">
        <f>+'ESTADISTICA OCT DGB  2022 '!BX34+'ESTADISTICA NOV DGB  2022  '!BX34+'ESTADISTICA DIC  DGB  2022  '!BX34</f>
        <v>1</v>
      </c>
      <c r="BZ34" s="219">
        <f>+'ESTADISTICA OCT DGB  2022 '!BY34+'ESTADISTICA NOV DGB  2022  '!BY34+'ESTADISTICA DIC  DGB  2022  '!BY34</f>
        <v>1</v>
      </c>
      <c r="CA34" s="219">
        <f>+'ESTADISTICA OCT DGB  2022 '!BZ34+'ESTADISTICA NOV DGB  2022  '!BZ34+'ESTADISTICA DIC  DGB  2022  '!BZ34</f>
        <v>3</v>
      </c>
      <c r="CB34" s="219">
        <f>+'ESTADISTICA OCT DGB  2022 '!CA34+'ESTADISTICA NOV DGB  2022  '!CA34+'ESTADISTICA DIC  DGB  2022  '!CA34</f>
        <v>4</v>
      </c>
      <c r="CC34" s="219">
        <f>+'ESTADISTICA OCT DGB  2022 '!CB34+'ESTADISTICA NOV DGB  2022  '!CB34+'ESTADISTICA DIC  DGB  2022  '!CB34</f>
        <v>7</v>
      </c>
      <c r="CD34" s="220">
        <f>+'ESTADISTICA OCT DGB  2022 '!CC34+'ESTADISTICA NOV DGB  2022  '!CC34+'ESTADISTICA DIC  DGB  2022  '!CC34</f>
        <v>2</v>
      </c>
      <c r="CE34" s="275">
        <f>+'ESTADISTICA OCT DGB  2022 '!CD34:CE34+'ESTADISTICA NOV DGB  2022  '!CD34:CE34+'ESTADISTICA DIC  DGB  2022  '!CD34:CE34</f>
        <v>0</v>
      </c>
      <c r="CF34" s="276"/>
      <c r="CG34" s="275">
        <f>+'ESTADISTICA OCT DGB  2022 '!CF34:CG34+'ESTADISTICA NOV DGB  2022  '!CF34:CG34+'ESTADISTICA DIC  DGB  2022  '!CF34:CG34</f>
        <v>0</v>
      </c>
      <c r="CH34" s="276"/>
      <c r="CI34" s="275">
        <f>+'ESTADISTICA OCT DGB  2022 '!CH34:CI34+'ESTADISTICA NOV DGB  2022  '!CH34:CI34+'ESTADISTICA DIC  DGB  2022  '!CH34:CI34</f>
        <v>0</v>
      </c>
      <c r="CJ34" s="276"/>
      <c r="CK34" s="275">
        <f>+'ESTADISTICA OCT DGB  2022 '!CJ34:CK34+'ESTADISTICA NOV DGB  2022  '!CJ34:CK34+'ESTADISTICA DIC  DGB  2022  '!CJ34:CK34</f>
        <v>0</v>
      </c>
      <c r="CL34" s="276"/>
      <c r="CM34" s="275">
        <f>+'ESTADISTICA OCT DGB  2022 '!CL34:CM34+'ESTADISTICA NOV DGB  2022  '!CL34:CM34+'ESTADISTICA DIC  DGB  2022  '!CL34:CM34</f>
        <v>0</v>
      </c>
      <c r="CN34" s="276"/>
      <c r="CO34" s="221">
        <f>+'ESTADISTICA OCT DGB  2022 '!CN34+'ESTADISTICA NOV DGB  2022  '!CN34+'ESTADISTICA DIC  DGB  2022  '!CN34</f>
        <v>0</v>
      </c>
      <c r="CP34" s="222">
        <f>+'ESTADISTICA OCT DGB  2022 '!CO34+'ESTADISTICA NOV DGB  2022  '!CO34+'ESTADISTICA DIC  DGB  2022  '!CO34</f>
        <v>0</v>
      </c>
      <c r="CQ34" s="222">
        <f>+'ESTADISTICA OCT DGB  2022 '!CP34+'ESTADISTICA NOV DGB  2022  '!CP34+'ESTADISTICA DIC  DGB  2022  '!CP34</f>
        <v>0</v>
      </c>
      <c r="CR34" s="221">
        <f>+'ESTADISTICA OCT DGB  2022 '!CQ34+'ESTADISTICA NOV DGB  2022  '!CQ34+'ESTADISTICA DIC  DGB  2022  '!CQ34</f>
        <v>0</v>
      </c>
      <c r="CS34" s="222">
        <f>+'ESTADISTICA OCT DGB  2022 '!CR34+'ESTADISTICA NOV DGB  2022  '!CR34+'ESTADISTICA DIC  DGB  2022  '!CR34</f>
        <v>0</v>
      </c>
      <c r="CT34" s="222">
        <f>+'ESTADISTICA OCT DGB  2022 '!CS34+'ESTADISTICA NOV DGB  2022  '!CS34+'ESTADISTICA DIC  DGB  2022  '!CS34</f>
        <v>0</v>
      </c>
      <c r="CU34" s="221">
        <f>+'ESTADISTICA OCT DGB  2022 '!CT34+'ESTADISTICA NOV DGB  2022  '!CT34+'ESTADISTICA DIC  DGB  2022  '!CT34</f>
        <v>0</v>
      </c>
      <c r="CV34" s="222">
        <f>+'ESTADISTICA OCT DGB  2022 '!CU34+'ESTADISTICA NOV DGB  2022  '!CU34+'ESTADISTICA DIC  DGB  2022  '!CU34</f>
        <v>0</v>
      </c>
      <c r="CW34" s="222">
        <f>+'ESTADISTICA OCT DGB  2022 '!CV34+'ESTADISTICA NOV DGB  2022  '!CV34+'ESTADISTICA DIC  DGB  2022  '!CV34</f>
        <v>0</v>
      </c>
      <c r="CX34" s="221">
        <f>+'ESTADISTICA OCT DGB  2022 '!CW34+'ESTADISTICA NOV DGB  2022  '!CW34+'ESTADISTICA DIC  DGB  2022  '!CW34</f>
        <v>0</v>
      </c>
      <c r="CY34" s="222">
        <f>+'ESTADISTICA OCT DGB  2022 '!CX34+'ESTADISTICA NOV DGB  2022  '!CX34+'ESTADISTICA DIC  DGB  2022  '!CX34</f>
        <v>0</v>
      </c>
      <c r="CZ34" s="222">
        <f>+'ESTADISTICA OCT DGB  2022 '!CY34+'ESTADISTICA NOV DGB  2022  '!CY34+'ESTADISTICA DIC  DGB  2022  '!CY34</f>
        <v>0</v>
      </c>
      <c r="DA34" s="221">
        <f>+'ESTADISTICA OCT DGB  2022 '!CZ34+'ESTADISTICA NOV DGB  2022  '!CZ34+'ESTADISTICA DIC  DGB  2022  '!CZ34</f>
        <v>0</v>
      </c>
      <c r="DB34" s="222">
        <f>+'ESTADISTICA OCT DGB  2022 '!DA34+'ESTADISTICA NOV DGB  2022  '!DA34+'ESTADISTICA DIC  DGB  2022  '!DA34</f>
        <v>0</v>
      </c>
      <c r="DC34" s="222">
        <f>+'ESTADISTICA OCT DGB  2022 '!DB34+'ESTADISTICA NOV DGB  2022  '!DB34+'ESTADISTICA DIC  DGB  2022  '!DB34</f>
        <v>0</v>
      </c>
      <c r="DD34" s="74"/>
    </row>
    <row r="35" spans="1:108" ht="16.5" thickTop="1" thickBot="1" x14ac:dyDescent="0.3">
      <c r="A35" s="231" t="s">
        <v>102</v>
      </c>
      <c r="B35" s="235">
        <v>8427</v>
      </c>
      <c r="C35" s="227" t="s">
        <v>93</v>
      </c>
      <c r="D35" s="26">
        <v>2022</v>
      </c>
      <c r="E35" s="27">
        <f>+'ESTADISTICA OCT DGB  2022 '!D35+'ESTADISTICA NOV DGB  2022  '!D35+'ESTADISTICA DIC  DGB  2022  '!D35</f>
        <v>9</v>
      </c>
      <c r="F35" s="28">
        <v>0</v>
      </c>
      <c r="G35" s="27">
        <f>+'ESTADISTICA OCT DGB  2022 '!F35+'ESTADISTICA NOV DGB  2022  '!F35+'ESTADISTICA DIC  DGB  2022  '!F35</f>
        <v>11</v>
      </c>
      <c r="H35" s="28">
        <v>0</v>
      </c>
      <c r="I35" s="27">
        <f>+'ESTADISTICA OCT DGB  2022 '!H35+'ESTADISTICA NOV DGB  2022  '!H35+'ESTADISTICA DIC  DGB  2022  '!H35</f>
        <v>7</v>
      </c>
      <c r="J35" s="28">
        <v>0</v>
      </c>
      <c r="K35" s="27">
        <f>+'ESTADISTICA OCT DGB  2022 '!J35+'ESTADISTICA NOV DGB  2022  '!J35+'ESTADISTICA DIC  DGB  2022  '!J35</f>
        <v>9</v>
      </c>
      <c r="L35" s="28">
        <v>0</v>
      </c>
      <c r="M35" s="27">
        <f>+'ESTADISTICA OCT DGB  2022 '!L35+'ESTADISTICA NOV DGB  2022  '!L35+'ESTADISTICA DIC  DGB  2022  '!L35</f>
        <v>7</v>
      </c>
      <c r="N35" s="28">
        <v>0</v>
      </c>
      <c r="O35" s="27">
        <f>+'ESTADISTICA OCT DGB  2022 '!N35+'ESTADISTICA NOV DGB  2022  '!N35+'ESTADISTICA DIC  DGB  2022  '!N35</f>
        <v>10</v>
      </c>
      <c r="P35" s="28">
        <v>0</v>
      </c>
      <c r="Q35" s="27">
        <f>+'ESTADISTICA OCT DGB  2022 '!P35+'ESTADISTICA NOV DGB  2022  '!P35+'ESTADISTICA DIC  DGB  2022  '!P35</f>
        <v>12</v>
      </c>
      <c r="R35" s="28">
        <v>0</v>
      </c>
      <c r="S35" s="27">
        <f>+'ESTADISTICA OCT DGB  2022 '!R35+'ESTADISTICA NOV DGB  2022  '!R35+'ESTADISTICA DIC  DGB  2022  '!R35</f>
        <v>14</v>
      </c>
      <c r="T35" s="28">
        <v>0</v>
      </c>
      <c r="U35" s="27">
        <f>+'ESTADISTICA OCT DGB  2022 '!T35+'ESTADISTICA NOV DGB  2022  '!T35+'ESTADISTICA DIC  DGB  2022  '!T35</f>
        <v>13</v>
      </c>
      <c r="V35" s="28">
        <v>0</v>
      </c>
      <c r="W35" s="27">
        <f>+'ESTADISTICA OCT DGB  2022 '!V35+'ESTADISTICA NOV DGB  2022  '!V35+'ESTADISTICA DIC  DGB  2022  '!V35</f>
        <v>14</v>
      </c>
      <c r="X35" s="216">
        <f>+'ESTADISTICA OCT DGB  2022 '!W35+'ESTADISTICA NOV DGB  2022  '!W35+'ESTADISTICA DIC  DGB  2022  '!W35</f>
        <v>20</v>
      </c>
      <c r="Y35" s="216">
        <f>+'ESTADISTICA OCT DGB  2022 '!X35+'ESTADISTICA NOV DGB  2022  '!X35+'ESTADISTICA DIC  DGB  2022  '!X35</f>
        <v>20</v>
      </c>
      <c r="Z35" s="216">
        <f>+'ESTADISTICA OCT DGB  2022 '!Y35+'ESTADISTICA NOV DGB  2022  '!Y35+'ESTADISTICA DIC  DGB  2022  '!Y35</f>
        <v>27</v>
      </c>
      <c r="AA35" s="216">
        <f>+'ESTADISTICA OCT DGB  2022 '!Z35+'ESTADISTICA NOV DGB  2022  '!Z35+'ESTADISTICA DIC  DGB  2022  '!Z35</f>
        <v>19</v>
      </c>
      <c r="AB35" s="216">
        <f>+'ESTADISTICA OCT DGB  2022 '!AA35+'ESTADISTICA NOV DGB  2022  '!AA35+'ESTADISTICA DIC  DGB  2022  '!AA35</f>
        <v>15</v>
      </c>
      <c r="AC35" s="216">
        <f>+'ESTADISTICA OCT DGB  2022 '!AB35+'ESTADISTICA NOV DGB  2022  '!AB35+'ESTADISTICA DIC  DGB  2022  '!AB35</f>
        <v>5</v>
      </c>
      <c r="AD35" s="216">
        <f>+'ESTADISTICA OCT DGB  2022 '!AC35+'ESTADISTICA NOV DGB  2022  '!AC35+'ESTADISTICA DIC  DGB  2022  '!AC35</f>
        <v>21</v>
      </c>
      <c r="AE35" s="216">
        <f>+'ESTADISTICA OCT DGB  2022 '!AD35+'ESTADISTICA NOV DGB  2022  '!AD35+'ESTADISTICA DIC  DGB  2022  '!AD35</f>
        <v>43</v>
      </c>
      <c r="AF35" s="216">
        <f>+'ESTADISTICA OCT DGB  2022 '!AE35+'ESTADISTICA NOV DGB  2022  '!AE35+'ESTADISTICA DIC  DGB  2022  '!AE35</f>
        <v>25</v>
      </c>
      <c r="AG35" s="216">
        <f>+'ESTADISTICA OCT DGB  2022 '!AF35+'ESTADISTICA NOV DGB  2022  '!AF35+'ESTADISTICA DIC  DGB  2022  '!AF35</f>
        <v>18</v>
      </c>
      <c r="AH35" s="216">
        <f>+'ESTADISTICA OCT DGB  2022 '!AG35+'ESTADISTICA NOV DGB  2022  '!AG35+'ESTADISTICA DIC  DGB  2022  '!AG35</f>
        <v>35</v>
      </c>
      <c r="AI35" s="216">
        <f>+'ESTADISTICA OCT DGB  2022 '!AH35+'ESTADISTICA NOV DGB  2022  '!AH35+'ESTADISTICA DIC  DGB  2022  '!AH35</f>
        <v>25</v>
      </c>
      <c r="AJ35" s="216">
        <f>+'ESTADISTICA OCT DGB  2022 '!AI35+'ESTADISTICA NOV DGB  2022  '!AI35+'ESTADISTICA DIC  DGB  2022  '!AI35</f>
        <v>13</v>
      </c>
      <c r="AK35" s="216">
        <f>+'ESTADISTICA OCT DGB  2022 '!AJ35+'ESTADISTICA NOV DGB  2022  '!AJ35+'ESTADISTICA DIC  DGB  2022  '!AJ35</f>
        <v>0</v>
      </c>
      <c r="AL35" s="216">
        <f>+'ESTADISTICA OCT DGB  2022 '!AK35+'ESTADISTICA NOV DGB  2022  '!AK35+'ESTADISTICA DIC  DGB  2022  '!AK35</f>
        <v>0</v>
      </c>
      <c r="AM35" s="216">
        <f>+'ESTADISTICA OCT DGB  2022 '!AL35+'ESTADISTICA NOV DGB  2022  '!AL35+'ESTADISTICA DIC  DGB  2022  '!AL35</f>
        <v>0</v>
      </c>
      <c r="AN35" s="216">
        <f>+'ESTADISTICA OCT DGB  2022 '!AM35+'ESTADISTICA NOV DGB  2022  '!AM35+'ESTADISTICA DIC  DGB  2022  '!AM35</f>
        <v>0</v>
      </c>
      <c r="AO35" s="216">
        <f>+'ESTADISTICA OCT DGB  2022 '!AN35+'ESTADISTICA NOV DGB  2022  '!AN35+'ESTADISTICA DIC  DGB  2022  '!AN35</f>
        <v>0</v>
      </c>
      <c r="AP35" s="216">
        <f>+'ESTADISTICA OCT DGB  2022 '!AO35+'ESTADISTICA NOV DGB  2022  '!AO35+'ESTADISTICA DIC  DGB  2022  '!AO35</f>
        <v>0</v>
      </c>
      <c r="AQ35" s="216">
        <f>+'ESTADISTICA OCT DGB  2022 '!AP35+'ESTADISTICA NOV DGB  2022  '!AP35+'ESTADISTICA DIC  DGB  2022  '!AP35</f>
        <v>0</v>
      </c>
      <c r="AR35" s="216">
        <f>+'ESTADISTICA OCT DGB  2022 '!AQ35+'ESTADISTICA NOV DGB  2022  '!AQ35+'ESTADISTICA DIC  DGB  2022  '!AQ35</f>
        <v>0</v>
      </c>
      <c r="AS35" s="216">
        <f>+'ESTADISTICA OCT DGB  2022 '!AR35+'ESTADISTICA NOV DGB  2022  '!AR35+'ESTADISTICA DIC  DGB  2022  '!AR35</f>
        <v>0</v>
      </c>
      <c r="AT35" s="217">
        <f>+'ESTADISTICA OCT DGB  2022 '!AS35+'ESTADISTICA NOV DGB  2022  '!AS35+'ESTADISTICA DIC  DGB  2022  '!AS35</f>
        <v>3</v>
      </c>
      <c r="AU35" s="218">
        <f>+'ESTADISTICA OCT DGB  2022 '!AT35+'ESTADISTICA NOV DGB  2022  '!AT35+'ESTADISTICA DIC  DGB  2022  '!AT35</f>
        <v>2</v>
      </c>
      <c r="AV35" s="218">
        <f>+'ESTADISTICA OCT DGB  2022 '!AU35+'ESTADISTICA NOV DGB  2022  '!AU35+'ESTADISTICA DIC  DGB  2022  '!AU35</f>
        <v>2</v>
      </c>
      <c r="AW35" s="217">
        <f>+'ESTADISTICA OCT DGB  2022 '!AV35+'ESTADISTICA NOV DGB  2022  '!AV35+'ESTADISTICA DIC  DGB  2022  '!AV35</f>
        <v>2</v>
      </c>
      <c r="AX35" s="218">
        <f>+'ESTADISTICA OCT DGB  2022 '!AW35+'ESTADISTICA NOV DGB  2022  '!AW35+'ESTADISTICA DIC  DGB  2022  '!AW35</f>
        <v>6</v>
      </c>
      <c r="AY35" s="218">
        <f>+'ESTADISTICA OCT DGB  2022 '!AX35+'ESTADISTICA NOV DGB  2022  '!AX35+'ESTADISTICA DIC  DGB  2022  '!AX35</f>
        <v>5</v>
      </c>
      <c r="AZ35" s="217">
        <f>+'ESTADISTICA OCT DGB  2022 '!AY35+'ESTADISTICA NOV DGB  2022  '!AY35+'ESTADISTICA DIC  DGB  2022  '!AY35</f>
        <v>2</v>
      </c>
      <c r="BA35" s="218">
        <f>+'ESTADISTICA OCT DGB  2022 '!AZ35+'ESTADISTICA NOV DGB  2022  '!AZ35+'ESTADISTICA DIC  DGB  2022  '!AZ35</f>
        <v>6</v>
      </c>
      <c r="BB35" s="218">
        <f>+'ESTADISTICA OCT DGB  2022 '!BA35+'ESTADISTICA NOV DGB  2022  '!BA35+'ESTADISTICA DIC  DGB  2022  '!BA35</f>
        <v>5</v>
      </c>
      <c r="BC35" s="217">
        <f>+'ESTADISTICA OCT DGB  2022 '!BB35+'ESTADISTICA NOV DGB  2022  '!BB35+'ESTADISTICA DIC  DGB  2022  '!BB35</f>
        <v>2</v>
      </c>
      <c r="BD35" s="218">
        <f>+'ESTADISTICA OCT DGB  2022 '!BC35+'ESTADISTICA NOV DGB  2022  '!BC35+'ESTADISTICA DIC  DGB  2022  '!BC35</f>
        <v>5</v>
      </c>
      <c r="BE35" s="218">
        <f>+'ESTADISTICA OCT DGB  2022 '!BD35+'ESTADISTICA NOV DGB  2022  '!BD35+'ESTADISTICA DIC  DGB  2022  '!BD35</f>
        <v>8</v>
      </c>
      <c r="BF35" s="217">
        <f>+'ESTADISTICA OCT DGB  2022 '!BE35+'ESTADISTICA NOV DGB  2022  '!BE35+'ESTADISTICA DIC  DGB  2022  '!BE35</f>
        <v>3</v>
      </c>
      <c r="BG35" s="218">
        <f>+'ESTADISTICA OCT DGB  2022 '!BF35+'ESTADISTICA NOV DGB  2022  '!BF35+'ESTADISTICA DIC  DGB  2022  '!BF35</f>
        <v>8</v>
      </c>
      <c r="BH35" s="218">
        <f>+'ESTADISTICA OCT DGB  2022 '!BG35+'ESTADISTICA NOV DGB  2022  '!BG35+'ESTADISTICA DIC  DGB  2022  '!BG35</f>
        <v>11</v>
      </c>
      <c r="BI35" s="216">
        <f>+'ESTADISTICA OCT DGB  2022 '!BH35+'ESTADISTICA NOV DGB  2022  '!BH35+'ESTADISTICA DIC  DGB  2022  '!BH35</f>
        <v>0</v>
      </c>
      <c r="BJ35" s="216">
        <f>+'ESTADISTICA OCT DGB  2022 '!BI35+'ESTADISTICA NOV DGB  2022  '!BI35+'ESTADISTICA DIC  DGB  2022  '!BI35</f>
        <v>0</v>
      </c>
      <c r="BK35" s="216">
        <f>+'ESTADISTICA OCT DGB  2022 '!BJ35+'ESTADISTICA NOV DGB  2022  '!BJ35+'ESTADISTICA DIC  DGB  2022  '!BJ35</f>
        <v>0</v>
      </c>
      <c r="BL35" s="216">
        <f>+'ESTADISTICA OCT DGB  2022 '!BK35+'ESTADISTICA NOV DGB  2022  '!BK35+'ESTADISTICA DIC  DGB  2022  '!BK35</f>
        <v>0</v>
      </c>
      <c r="BM35" s="216">
        <f>+'ESTADISTICA OCT DGB  2022 '!BL35+'ESTADISTICA NOV DGB  2022  '!BL35+'ESTADISTICA DIC  DGB  2022  '!BL35</f>
        <v>0</v>
      </c>
      <c r="BN35" s="216">
        <f>+'ESTADISTICA OCT DGB  2022 '!BM35+'ESTADISTICA NOV DGB  2022  '!BM35+'ESTADISTICA DIC  DGB  2022  '!BM35</f>
        <v>0</v>
      </c>
      <c r="BO35" s="216">
        <f>+'ESTADISTICA OCT DGB  2022 '!BN35+'ESTADISTICA NOV DGB  2022  '!BN35+'ESTADISTICA DIC  DGB  2022  '!BN35</f>
        <v>0</v>
      </c>
      <c r="BP35" s="216">
        <f>+'ESTADISTICA OCT DGB  2022 '!BO35+'ESTADISTICA NOV DGB  2022  '!BO35+'ESTADISTICA DIC  DGB  2022  '!BO35</f>
        <v>0</v>
      </c>
      <c r="BQ35" s="216">
        <f>+'ESTADISTICA OCT DGB  2022 '!BP35+'ESTADISTICA NOV DGB  2022  '!BP35+'ESTADISTICA DIC  DGB  2022  '!BP35</f>
        <v>0</v>
      </c>
      <c r="BR35" s="216">
        <f>+'ESTADISTICA OCT DGB  2022 '!BQ35+'ESTADISTICA NOV DGB  2022  '!BQ35+'ESTADISTICA DIC  DGB  2022  '!BQ35</f>
        <v>0</v>
      </c>
      <c r="BS35" s="216">
        <f>+'ESTADISTICA OCT DGB  2022 '!BR35+'ESTADISTICA NOV DGB  2022  '!BR35+'ESTADISTICA DIC  DGB  2022  '!BR35</f>
        <v>0</v>
      </c>
      <c r="BT35" s="219">
        <f>+'ESTADISTICA OCT DGB  2022 '!BS35+'ESTADISTICA NOV DGB  2022  '!BS35+'ESTADISTICA DIC  DGB  2022  '!BS35</f>
        <v>1</v>
      </c>
      <c r="BU35" s="219">
        <f>+'ESTADISTICA OCT DGB  2022 '!BT35+'ESTADISTICA NOV DGB  2022  '!BT35+'ESTADISTICA DIC  DGB  2022  '!BT35</f>
        <v>1</v>
      </c>
      <c r="BV35" s="219">
        <f>+'ESTADISTICA OCT DGB  2022 '!BU35+'ESTADISTICA NOV DGB  2022  '!BU35+'ESTADISTICA DIC  DGB  2022  '!BU35</f>
        <v>3</v>
      </c>
      <c r="BW35" s="219">
        <f>+'ESTADISTICA OCT DGB  2022 '!BV35+'ESTADISTICA NOV DGB  2022  '!BV35+'ESTADISTICA DIC  DGB  2022  '!BV35</f>
        <v>4</v>
      </c>
      <c r="BX35" s="219">
        <f>+'ESTADISTICA OCT DGB  2022 '!BW35+'ESTADISTICA NOV DGB  2022  '!BW35+'ESTADISTICA DIC  DGB  2022  '!BW35</f>
        <v>16</v>
      </c>
      <c r="BY35" s="219">
        <f>+'ESTADISTICA OCT DGB  2022 '!BX35+'ESTADISTICA NOV DGB  2022  '!BX35+'ESTADISTICA DIC  DGB  2022  '!BX35</f>
        <v>10</v>
      </c>
      <c r="BZ35" s="219">
        <f>+'ESTADISTICA OCT DGB  2022 '!BY35+'ESTADISTICA NOV DGB  2022  '!BY35+'ESTADISTICA DIC  DGB  2022  '!BY35</f>
        <v>3</v>
      </c>
      <c r="CA35" s="219">
        <f>+'ESTADISTICA OCT DGB  2022 '!BZ35+'ESTADISTICA NOV DGB  2022  '!BZ35+'ESTADISTICA DIC  DGB  2022  '!BZ35</f>
        <v>5</v>
      </c>
      <c r="CB35" s="219">
        <f>+'ESTADISTICA OCT DGB  2022 '!CA35+'ESTADISTICA NOV DGB  2022  '!CA35+'ESTADISTICA DIC  DGB  2022  '!CA35</f>
        <v>2</v>
      </c>
      <c r="CC35" s="219">
        <f>+'ESTADISTICA OCT DGB  2022 '!CB35+'ESTADISTICA NOV DGB  2022  '!CB35+'ESTADISTICA DIC  DGB  2022  '!CB35</f>
        <v>6</v>
      </c>
      <c r="CD35" s="220">
        <f>+'ESTADISTICA OCT DGB  2022 '!CC35+'ESTADISTICA NOV DGB  2022  '!CC35+'ESTADISTICA DIC  DGB  2022  '!CC35</f>
        <v>0</v>
      </c>
      <c r="CE35" s="275">
        <f>+'ESTADISTICA OCT DGB  2022 '!CD35:CE35+'ESTADISTICA NOV DGB  2022  '!CD35:CE35+'ESTADISTICA DIC  DGB  2022  '!CD35:CE35</f>
        <v>0</v>
      </c>
      <c r="CF35" s="276"/>
      <c r="CG35" s="275">
        <f>+'ESTADISTICA OCT DGB  2022 '!CF35:CG35+'ESTADISTICA NOV DGB  2022  '!CF35:CG35+'ESTADISTICA DIC  DGB  2022  '!CF35:CG35</f>
        <v>0</v>
      </c>
      <c r="CH35" s="276"/>
      <c r="CI35" s="275">
        <f>+'ESTADISTICA OCT DGB  2022 '!CH35:CI35+'ESTADISTICA NOV DGB  2022  '!CH35:CI35+'ESTADISTICA DIC  DGB  2022  '!CH35:CI35</f>
        <v>0</v>
      </c>
      <c r="CJ35" s="276"/>
      <c r="CK35" s="275">
        <f>+'ESTADISTICA OCT DGB  2022 '!CJ35:CK35+'ESTADISTICA NOV DGB  2022  '!CJ35:CK35+'ESTADISTICA DIC  DGB  2022  '!CJ35:CK35</f>
        <v>0</v>
      </c>
      <c r="CL35" s="276"/>
      <c r="CM35" s="275">
        <f>+'ESTADISTICA OCT DGB  2022 '!CL35:CM35+'ESTADISTICA NOV DGB  2022  '!CL35:CM35+'ESTADISTICA DIC  DGB  2022  '!CL35:CM35</f>
        <v>0</v>
      </c>
      <c r="CN35" s="276"/>
      <c r="CO35" s="221">
        <f>+'ESTADISTICA OCT DGB  2022 '!CN35+'ESTADISTICA NOV DGB  2022  '!CN35+'ESTADISTICA DIC  DGB  2022  '!CN35</f>
        <v>0</v>
      </c>
      <c r="CP35" s="222">
        <f>+'ESTADISTICA OCT DGB  2022 '!CO35+'ESTADISTICA NOV DGB  2022  '!CO35+'ESTADISTICA DIC  DGB  2022  '!CO35</f>
        <v>0</v>
      </c>
      <c r="CQ35" s="222">
        <f>+'ESTADISTICA OCT DGB  2022 '!CP35+'ESTADISTICA NOV DGB  2022  '!CP35+'ESTADISTICA DIC  DGB  2022  '!CP35</f>
        <v>0</v>
      </c>
      <c r="CR35" s="221">
        <f>+'ESTADISTICA OCT DGB  2022 '!CQ35+'ESTADISTICA NOV DGB  2022  '!CQ35+'ESTADISTICA DIC  DGB  2022  '!CQ35</f>
        <v>0</v>
      </c>
      <c r="CS35" s="222">
        <f>+'ESTADISTICA OCT DGB  2022 '!CR35+'ESTADISTICA NOV DGB  2022  '!CR35+'ESTADISTICA DIC  DGB  2022  '!CR35</f>
        <v>0</v>
      </c>
      <c r="CT35" s="222">
        <f>+'ESTADISTICA OCT DGB  2022 '!CS35+'ESTADISTICA NOV DGB  2022  '!CS35+'ESTADISTICA DIC  DGB  2022  '!CS35</f>
        <v>0</v>
      </c>
      <c r="CU35" s="221">
        <f>+'ESTADISTICA OCT DGB  2022 '!CT35+'ESTADISTICA NOV DGB  2022  '!CT35+'ESTADISTICA DIC  DGB  2022  '!CT35</f>
        <v>0</v>
      </c>
      <c r="CV35" s="222">
        <f>+'ESTADISTICA OCT DGB  2022 '!CU35+'ESTADISTICA NOV DGB  2022  '!CU35+'ESTADISTICA DIC  DGB  2022  '!CU35</f>
        <v>0</v>
      </c>
      <c r="CW35" s="222">
        <f>+'ESTADISTICA OCT DGB  2022 '!CV35+'ESTADISTICA NOV DGB  2022  '!CV35+'ESTADISTICA DIC  DGB  2022  '!CV35</f>
        <v>0</v>
      </c>
      <c r="CX35" s="221">
        <f>+'ESTADISTICA OCT DGB  2022 '!CW35+'ESTADISTICA NOV DGB  2022  '!CW35+'ESTADISTICA DIC  DGB  2022  '!CW35</f>
        <v>0</v>
      </c>
      <c r="CY35" s="222">
        <f>+'ESTADISTICA OCT DGB  2022 '!CX35+'ESTADISTICA NOV DGB  2022  '!CX35+'ESTADISTICA DIC  DGB  2022  '!CX35</f>
        <v>0</v>
      </c>
      <c r="CZ35" s="222">
        <f>+'ESTADISTICA OCT DGB  2022 '!CY35+'ESTADISTICA NOV DGB  2022  '!CY35+'ESTADISTICA DIC  DGB  2022  '!CY35</f>
        <v>0</v>
      </c>
      <c r="DA35" s="221">
        <f>+'ESTADISTICA OCT DGB  2022 '!CZ35+'ESTADISTICA NOV DGB  2022  '!CZ35+'ESTADISTICA DIC  DGB  2022  '!CZ35</f>
        <v>0</v>
      </c>
      <c r="DB35" s="222">
        <f>+'ESTADISTICA OCT DGB  2022 '!DA35+'ESTADISTICA NOV DGB  2022  '!DA35+'ESTADISTICA DIC  DGB  2022  '!DA35</f>
        <v>0</v>
      </c>
      <c r="DC35" s="222">
        <f>+'ESTADISTICA OCT DGB  2022 '!DB35+'ESTADISTICA NOV DGB  2022  '!DB35+'ESTADISTICA DIC  DGB  2022  '!DB35</f>
        <v>0</v>
      </c>
      <c r="DD35" s="74"/>
    </row>
    <row r="36" spans="1:108" ht="16.5" thickTop="1" thickBot="1" x14ac:dyDescent="0.3">
      <c r="A36" s="231" t="s">
        <v>103</v>
      </c>
      <c r="B36" s="235">
        <v>8734</v>
      </c>
      <c r="C36" s="227" t="s">
        <v>93</v>
      </c>
      <c r="D36" s="26">
        <v>2022</v>
      </c>
      <c r="E36" s="27">
        <f>+'ESTADISTICA OCT DGB  2022 '!D36+'ESTADISTICA NOV DGB  2022  '!D36+'ESTADISTICA DIC  DGB  2022  '!D36</f>
        <v>77</v>
      </c>
      <c r="F36" s="28">
        <v>0</v>
      </c>
      <c r="G36" s="27">
        <f>+'ESTADISTICA OCT DGB  2022 '!F36+'ESTADISTICA NOV DGB  2022  '!F36+'ESTADISTICA DIC  DGB  2022  '!F36</f>
        <v>85</v>
      </c>
      <c r="H36" s="28">
        <v>0</v>
      </c>
      <c r="I36" s="27">
        <f>+'ESTADISTICA OCT DGB  2022 '!H36+'ESTADISTICA NOV DGB  2022  '!H36+'ESTADISTICA DIC  DGB  2022  '!H36</f>
        <v>316</v>
      </c>
      <c r="J36" s="28">
        <v>0</v>
      </c>
      <c r="K36" s="27">
        <f>+'ESTADISTICA OCT DGB  2022 '!J36+'ESTADISTICA NOV DGB  2022  '!J36+'ESTADISTICA DIC  DGB  2022  '!J36</f>
        <v>638</v>
      </c>
      <c r="L36" s="28">
        <v>0</v>
      </c>
      <c r="M36" s="27">
        <f>+'ESTADISTICA OCT DGB  2022 '!L36+'ESTADISTICA NOV DGB  2022  '!L36+'ESTADISTICA DIC  DGB  2022  '!L36</f>
        <v>107</v>
      </c>
      <c r="N36" s="28">
        <v>0</v>
      </c>
      <c r="O36" s="27">
        <f>+'ESTADISTICA OCT DGB  2022 '!N36+'ESTADISTICA NOV DGB  2022  '!N36+'ESTADISTICA DIC  DGB  2022  '!N36</f>
        <v>240</v>
      </c>
      <c r="P36" s="28">
        <v>0</v>
      </c>
      <c r="Q36" s="27">
        <f>+'ESTADISTICA OCT DGB  2022 '!P36+'ESTADISTICA NOV DGB  2022  '!P36+'ESTADISTICA DIC  DGB  2022  '!P36</f>
        <v>63</v>
      </c>
      <c r="R36" s="28">
        <v>0</v>
      </c>
      <c r="S36" s="27">
        <f>+'ESTADISTICA OCT DGB  2022 '!R36+'ESTADISTICA NOV DGB  2022  '!R36+'ESTADISTICA DIC  DGB  2022  '!R36</f>
        <v>129</v>
      </c>
      <c r="T36" s="28">
        <v>0</v>
      </c>
      <c r="U36" s="27">
        <f>+'ESTADISTICA OCT DGB  2022 '!T36+'ESTADISTICA NOV DGB  2022  '!T36+'ESTADISTICA DIC  DGB  2022  '!T36</f>
        <v>370</v>
      </c>
      <c r="V36" s="28">
        <v>0</v>
      </c>
      <c r="W36" s="27">
        <f>+'ESTADISTICA OCT DGB  2022 '!V36+'ESTADISTICA NOV DGB  2022  '!V36+'ESTADISTICA DIC  DGB  2022  '!V36</f>
        <v>381</v>
      </c>
      <c r="X36" s="216">
        <f>+'ESTADISTICA OCT DGB  2022 '!W36+'ESTADISTICA NOV DGB  2022  '!W36+'ESTADISTICA DIC  DGB  2022  '!W36</f>
        <v>45</v>
      </c>
      <c r="Y36" s="216">
        <f>+'ESTADISTICA OCT DGB  2022 '!X36+'ESTADISTICA NOV DGB  2022  '!X36+'ESTADISTICA DIC  DGB  2022  '!X36</f>
        <v>652</v>
      </c>
      <c r="Z36" s="216">
        <f>+'ESTADISTICA OCT DGB  2022 '!Y36+'ESTADISTICA NOV DGB  2022  '!Y36+'ESTADISTICA DIC  DGB  2022  '!Y36</f>
        <v>266</v>
      </c>
      <c r="AA36" s="216">
        <f>+'ESTADISTICA OCT DGB  2022 '!Z36+'ESTADISTICA NOV DGB  2022  '!Z36+'ESTADISTICA DIC  DGB  2022  '!Z36</f>
        <v>268</v>
      </c>
      <c r="AB36" s="216">
        <f>+'ESTADISTICA OCT DGB  2022 '!AA36+'ESTADISTICA NOV DGB  2022  '!AA36+'ESTADISTICA DIC  DGB  2022  '!AA36</f>
        <v>467</v>
      </c>
      <c r="AC36" s="216">
        <f>+'ESTADISTICA OCT DGB  2022 '!AB36+'ESTADISTICA NOV DGB  2022  '!AB36+'ESTADISTICA DIC  DGB  2022  '!AB36</f>
        <v>161</v>
      </c>
      <c r="AD36" s="216">
        <f>+'ESTADISTICA OCT DGB  2022 '!AC36+'ESTADISTICA NOV DGB  2022  '!AC36+'ESTADISTICA DIC  DGB  2022  '!AC36</f>
        <v>322</v>
      </c>
      <c r="AE36" s="216">
        <f>+'ESTADISTICA OCT DGB  2022 '!AD36+'ESTADISTICA NOV DGB  2022  '!AD36+'ESTADISTICA DIC  DGB  2022  '!AD36</f>
        <v>1476</v>
      </c>
      <c r="AF36" s="216">
        <f>+'ESTADISTICA OCT DGB  2022 '!AE36+'ESTADISTICA NOV DGB  2022  '!AE36+'ESTADISTICA DIC  DGB  2022  '!AE36</f>
        <v>550</v>
      </c>
      <c r="AG36" s="216">
        <f>+'ESTADISTICA OCT DGB  2022 '!AF36+'ESTADISTICA NOV DGB  2022  '!AF36+'ESTADISTICA DIC  DGB  2022  '!AF36</f>
        <v>58</v>
      </c>
      <c r="AH36" s="216">
        <f>+'ESTADISTICA OCT DGB  2022 '!AG36+'ESTADISTICA NOV DGB  2022  '!AG36+'ESTADISTICA DIC  DGB  2022  '!AG36</f>
        <v>640</v>
      </c>
      <c r="AI36" s="216">
        <f>+'ESTADISTICA OCT DGB  2022 '!AH36+'ESTADISTICA NOV DGB  2022  '!AH36+'ESTADISTICA DIC  DGB  2022  '!AH36</f>
        <v>136</v>
      </c>
      <c r="AJ36" s="216">
        <f>+'ESTADISTICA OCT DGB  2022 '!AI36+'ESTADISTICA NOV DGB  2022  '!AI36+'ESTADISTICA DIC  DGB  2022  '!AI36</f>
        <v>1029</v>
      </c>
      <c r="AK36" s="216">
        <f>+'ESTADISTICA OCT DGB  2022 '!AJ36+'ESTADISTICA NOV DGB  2022  '!AJ36+'ESTADISTICA DIC  DGB  2022  '!AJ36</f>
        <v>60</v>
      </c>
      <c r="AL36" s="216">
        <f>+'ESTADISTICA OCT DGB  2022 '!AK36+'ESTADISTICA NOV DGB  2022  '!AK36+'ESTADISTICA DIC  DGB  2022  '!AK36</f>
        <v>0</v>
      </c>
      <c r="AM36" s="216">
        <f>+'ESTADISTICA OCT DGB  2022 '!AL36+'ESTADISTICA NOV DGB  2022  '!AL36+'ESTADISTICA DIC  DGB  2022  '!AL36</f>
        <v>0</v>
      </c>
      <c r="AN36" s="216">
        <f>+'ESTADISTICA OCT DGB  2022 '!AM36+'ESTADISTICA NOV DGB  2022  '!AM36+'ESTADISTICA DIC  DGB  2022  '!AM36</f>
        <v>9</v>
      </c>
      <c r="AO36" s="216">
        <f>+'ESTADISTICA OCT DGB  2022 '!AN36+'ESTADISTICA NOV DGB  2022  '!AN36+'ESTADISTICA DIC  DGB  2022  '!AN36</f>
        <v>0</v>
      </c>
      <c r="AP36" s="216">
        <f>+'ESTADISTICA OCT DGB  2022 '!AO36+'ESTADISTICA NOV DGB  2022  '!AO36+'ESTADISTICA DIC  DGB  2022  '!AO36</f>
        <v>6</v>
      </c>
      <c r="AQ36" s="216">
        <f>+'ESTADISTICA OCT DGB  2022 '!AP36+'ESTADISTICA NOV DGB  2022  '!AP36+'ESTADISTICA DIC  DGB  2022  '!AP36</f>
        <v>5</v>
      </c>
      <c r="AR36" s="216">
        <f>+'ESTADISTICA OCT DGB  2022 '!AQ36+'ESTADISTICA NOV DGB  2022  '!AQ36+'ESTADISTICA DIC  DGB  2022  '!AQ36</f>
        <v>74</v>
      </c>
      <c r="AS36" s="216">
        <f>+'ESTADISTICA OCT DGB  2022 '!AR36+'ESTADISTICA NOV DGB  2022  '!AR36+'ESTADISTICA DIC  DGB  2022  '!AR36</f>
        <v>226</v>
      </c>
      <c r="AT36" s="217">
        <f>+'ESTADISTICA OCT DGB  2022 '!AS36+'ESTADISTICA NOV DGB  2022  '!AS36+'ESTADISTICA DIC  DGB  2022  '!AS36</f>
        <v>3</v>
      </c>
      <c r="AU36" s="218">
        <f>+'ESTADISTICA OCT DGB  2022 '!AT36+'ESTADISTICA NOV DGB  2022  '!AT36+'ESTADISTICA DIC  DGB  2022  '!AT36</f>
        <v>10</v>
      </c>
      <c r="AV36" s="218">
        <f>+'ESTADISTICA OCT DGB  2022 '!AU36+'ESTADISTICA NOV DGB  2022  '!AU36+'ESTADISTICA DIC  DGB  2022  '!AU36</f>
        <v>49</v>
      </c>
      <c r="AW36" s="217">
        <f>+'ESTADISTICA OCT DGB  2022 '!AV36+'ESTADISTICA NOV DGB  2022  '!AV36+'ESTADISTICA DIC  DGB  2022  '!AV36</f>
        <v>3</v>
      </c>
      <c r="AX36" s="218">
        <f>+'ESTADISTICA OCT DGB  2022 '!AW36+'ESTADISTICA NOV DGB  2022  '!AW36+'ESTADISTICA DIC  DGB  2022  '!AW36</f>
        <v>1</v>
      </c>
      <c r="AY36" s="218">
        <f>+'ESTADISTICA OCT DGB  2022 '!AX36+'ESTADISTICA NOV DGB  2022  '!AX36+'ESTADISTICA DIC  DGB  2022  '!AX36</f>
        <v>15</v>
      </c>
      <c r="AZ36" s="217">
        <f>+'ESTADISTICA OCT DGB  2022 '!AY36+'ESTADISTICA NOV DGB  2022  '!AY36+'ESTADISTICA DIC  DGB  2022  '!AY36</f>
        <v>0</v>
      </c>
      <c r="BA36" s="218">
        <f>+'ESTADISTICA OCT DGB  2022 '!AZ36+'ESTADISTICA NOV DGB  2022  '!AZ36+'ESTADISTICA DIC  DGB  2022  '!AZ36</f>
        <v>0</v>
      </c>
      <c r="BB36" s="218">
        <f>+'ESTADISTICA OCT DGB  2022 '!BA36+'ESTADISTICA NOV DGB  2022  '!BA36+'ESTADISTICA DIC  DGB  2022  '!BA36</f>
        <v>0</v>
      </c>
      <c r="BC36" s="217">
        <f>+'ESTADISTICA OCT DGB  2022 '!BB36+'ESTADISTICA NOV DGB  2022  '!BB36+'ESTADISTICA DIC  DGB  2022  '!BB36</f>
        <v>0</v>
      </c>
      <c r="BD36" s="218">
        <f>+'ESTADISTICA OCT DGB  2022 '!BC36+'ESTADISTICA NOV DGB  2022  '!BC36+'ESTADISTICA DIC  DGB  2022  '!BC36</f>
        <v>0</v>
      </c>
      <c r="BE36" s="218">
        <f>+'ESTADISTICA OCT DGB  2022 '!BD36+'ESTADISTICA NOV DGB  2022  '!BD36+'ESTADISTICA DIC  DGB  2022  '!BD36</f>
        <v>0</v>
      </c>
      <c r="BF36" s="217">
        <f>+'ESTADISTICA OCT DGB  2022 '!BE36+'ESTADISTICA NOV DGB  2022  '!BE36+'ESTADISTICA DIC  DGB  2022  '!BE36</f>
        <v>2</v>
      </c>
      <c r="BG36" s="218">
        <f>+'ESTADISTICA OCT DGB  2022 '!BF36+'ESTADISTICA NOV DGB  2022  '!BF36+'ESTADISTICA DIC  DGB  2022  '!BF36</f>
        <v>9</v>
      </c>
      <c r="BH36" s="218">
        <f>+'ESTADISTICA OCT DGB  2022 '!BG36+'ESTADISTICA NOV DGB  2022  '!BG36+'ESTADISTICA DIC  DGB  2022  '!BG36</f>
        <v>10</v>
      </c>
      <c r="BI36" s="216">
        <f>+'ESTADISTICA OCT DGB  2022 '!BH36+'ESTADISTICA NOV DGB  2022  '!BH36+'ESTADISTICA DIC  DGB  2022  '!BH36</f>
        <v>0</v>
      </c>
      <c r="BJ36" s="216">
        <f>+'ESTADISTICA OCT DGB  2022 '!BI36+'ESTADISTICA NOV DGB  2022  '!BI36+'ESTADISTICA DIC  DGB  2022  '!BI36</f>
        <v>0</v>
      </c>
      <c r="BK36" s="216">
        <f>+'ESTADISTICA OCT DGB  2022 '!BJ36+'ESTADISTICA NOV DGB  2022  '!BJ36+'ESTADISTICA DIC  DGB  2022  '!BJ36</f>
        <v>0</v>
      </c>
      <c r="BL36" s="216">
        <f>+'ESTADISTICA OCT DGB  2022 '!BK36+'ESTADISTICA NOV DGB  2022  '!BK36+'ESTADISTICA DIC  DGB  2022  '!BK36</f>
        <v>0</v>
      </c>
      <c r="BM36" s="216">
        <f>+'ESTADISTICA OCT DGB  2022 '!BL36+'ESTADISTICA NOV DGB  2022  '!BL36+'ESTADISTICA DIC  DGB  2022  '!BL36</f>
        <v>0</v>
      </c>
      <c r="BN36" s="216">
        <f>+'ESTADISTICA OCT DGB  2022 '!BM36+'ESTADISTICA NOV DGB  2022  '!BM36+'ESTADISTICA DIC  DGB  2022  '!BM36</f>
        <v>0</v>
      </c>
      <c r="BO36" s="216">
        <f>+'ESTADISTICA OCT DGB  2022 '!BN36+'ESTADISTICA NOV DGB  2022  '!BN36+'ESTADISTICA DIC  DGB  2022  '!BN36</f>
        <v>0</v>
      </c>
      <c r="BP36" s="216">
        <f>+'ESTADISTICA OCT DGB  2022 '!BO36+'ESTADISTICA NOV DGB  2022  '!BO36+'ESTADISTICA DIC  DGB  2022  '!BO36</f>
        <v>0</v>
      </c>
      <c r="BQ36" s="216">
        <f>+'ESTADISTICA OCT DGB  2022 '!BP36+'ESTADISTICA NOV DGB  2022  '!BP36+'ESTADISTICA DIC  DGB  2022  '!BP36</f>
        <v>0</v>
      </c>
      <c r="BR36" s="216">
        <f>+'ESTADISTICA OCT DGB  2022 '!BQ36+'ESTADISTICA NOV DGB  2022  '!BQ36+'ESTADISTICA DIC  DGB  2022  '!BQ36</f>
        <v>0</v>
      </c>
      <c r="BS36" s="216">
        <f>+'ESTADISTICA OCT DGB  2022 '!BR36+'ESTADISTICA NOV DGB  2022  '!BR36+'ESTADISTICA DIC  DGB  2022  '!BR36</f>
        <v>0</v>
      </c>
      <c r="BT36" s="219">
        <f>+'ESTADISTICA OCT DGB  2022 '!BS36+'ESTADISTICA NOV DGB  2022  '!BS36+'ESTADISTICA DIC  DGB  2022  '!BS36</f>
        <v>0</v>
      </c>
      <c r="BU36" s="219">
        <f>+'ESTADISTICA OCT DGB  2022 '!BT36+'ESTADISTICA NOV DGB  2022  '!BT36+'ESTADISTICA DIC  DGB  2022  '!BT36</f>
        <v>0</v>
      </c>
      <c r="BV36" s="219">
        <f>+'ESTADISTICA OCT DGB  2022 '!BU36+'ESTADISTICA NOV DGB  2022  '!BU36+'ESTADISTICA DIC  DGB  2022  '!BU36</f>
        <v>0</v>
      </c>
      <c r="BW36" s="219">
        <f>+'ESTADISTICA OCT DGB  2022 '!BV36+'ESTADISTICA NOV DGB  2022  '!BV36+'ESTADISTICA DIC  DGB  2022  '!BV36</f>
        <v>0</v>
      </c>
      <c r="BX36" s="219">
        <f>+'ESTADISTICA OCT DGB  2022 '!BW36+'ESTADISTICA NOV DGB  2022  '!BW36+'ESTADISTICA DIC  DGB  2022  '!BW36</f>
        <v>0</v>
      </c>
      <c r="BY36" s="219">
        <f>+'ESTADISTICA OCT DGB  2022 '!BX36+'ESTADISTICA NOV DGB  2022  '!BX36+'ESTADISTICA DIC  DGB  2022  '!BX36</f>
        <v>0</v>
      </c>
      <c r="BZ36" s="219">
        <f>+'ESTADISTICA OCT DGB  2022 '!BY36+'ESTADISTICA NOV DGB  2022  '!BY36+'ESTADISTICA DIC  DGB  2022  '!BY36</f>
        <v>0</v>
      </c>
      <c r="CA36" s="219">
        <f>+'ESTADISTICA OCT DGB  2022 '!BZ36+'ESTADISTICA NOV DGB  2022  '!BZ36+'ESTADISTICA DIC  DGB  2022  '!BZ36</f>
        <v>0</v>
      </c>
      <c r="CB36" s="219">
        <f>+'ESTADISTICA OCT DGB  2022 '!CA36+'ESTADISTICA NOV DGB  2022  '!CA36+'ESTADISTICA DIC  DGB  2022  '!CA36</f>
        <v>0</v>
      </c>
      <c r="CC36" s="219">
        <f>+'ESTADISTICA OCT DGB  2022 '!CB36+'ESTADISTICA NOV DGB  2022  '!CB36+'ESTADISTICA DIC  DGB  2022  '!CB36</f>
        <v>0</v>
      </c>
      <c r="CD36" s="220">
        <f>+'ESTADISTICA OCT DGB  2022 '!CC36+'ESTADISTICA NOV DGB  2022  '!CC36+'ESTADISTICA DIC  DGB  2022  '!CC36</f>
        <v>0</v>
      </c>
      <c r="CE36" s="275">
        <f>+'ESTADISTICA OCT DGB  2022 '!CD36:CE36+'ESTADISTICA NOV DGB  2022  '!CD36:CE36+'ESTADISTICA DIC  DGB  2022  '!CD36:CE36</f>
        <v>0</v>
      </c>
      <c r="CF36" s="276"/>
      <c r="CG36" s="275">
        <f>+'ESTADISTICA OCT DGB  2022 '!CF36:CG36+'ESTADISTICA NOV DGB  2022  '!CF36:CG36+'ESTADISTICA DIC  DGB  2022  '!CF36:CG36</f>
        <v>0</v>
      </c>
      <c r="CH36" s="276"/>
      <c r="CI36" s="275">
        <f>+'ESTADISTICA OCT DGB  2022 '!CH36:CI36+'ESTADISTICA NOV DGB  2022  '!CH36:CI36+'ESTADISTICA DIC  DGB  2022  '!CH36:CI36</f>
        <v>0</v>
      </c>
      <c r="CJ36" s="276"/>
      <c r="CK36" s="275">
        <f>+'ESTADISTICA OCT DGB  2022 '!CJ36:CK36+'ESTADISTICA NOV DGB  2022  '!CJ36:CK36+'ESTADISTICA DIC  DGB  2022  '!CJ36:CK36</f>
        <v>0</v>
      </c>
      <c r="CL36" s="276"/>
      <c r="CM36" s="275">
        <f>+'ESTADISTICA OCT DGB  2022 '!CL36:CM36+'ESTADISTICA NOV DGB  2022  '!CL36:CM36+'ESTADISTICA DIC  DGB  2022  '!CL36:CM36</f>
        <v>0</v>
      </c>
      <c r="CN36" s="276"/>
      <c r="CO36" s="221">
        <f>+'ESTADISTICA OCT DGB  2022 '!CN36+'ESTADISTICA NOV DGB  2022  '!CN36+'ESTADISTICA DIC  DGB  2022  '!CN36</f>
        <v>0</v>
      </c>
      <c r="CP36" s="222">
        <f>+'ESTADISTICA OCT DGB  2022 '!CO36+'ESTADISTICA NOV DGB  2022  '!CO36+'ESTADISTICA DIC  DGB  2022  '!CO36</f>
        <v>0</v>
      </c>
      <c r="CQ36" s="222">
        <f>+'ESTADISTICA OCT DGB  2022 '!CP36+'ESTADISTICA NOV DGB  2022  '!CP36+'ESTADISTICA DIC  DGB  2022  '!CP36</f>
        <v>0</v>
      </c>
      <c r="CR36" s="221">
        <f>+'ESTADISTICA OCT DGB  2022 '!CQ36+'ESTADISTICA NOV DGB  2022  '!CQ36+'ESTADISTICA DIC  DGB  2022  '!CQ36</f>
        <v>0</v>
      </c>
      <c r="CS36" s="222">
        <f>+'ESTADISTICA OCT DGB  2022 '!CR36+'ESTADISTICA NOV DGB  2022  '!CR36+'ESTADISTICA DIC  DGB  2022  '!CR36</f>
        <v>0</v>
      </c>
      <c r="CT36" s="222">
        <f>+'ESTADISTICA OCT DGB  2022 '!CS36+'ESTADISTICA NOV DGB  2022  '!CS36+'ESTADISTICA DIC  DGB  2022  '!CS36</f>
        <v>0</v>
      </c>
      <c r="CU36" s="221">
        <f>+'ESTADISTICA OCT DGB  2022 '!CT36+'ESTADISTICA NOV DGB  2022  '!CT36+'ESTADISTICA DIC  DGB  2022  '!CT36</f>
        <v>0</v>
      </c>
      <c r="CV36" s="222">
        <f>+'ESTADISTICA OCT DGB  2022 '!CU36+'ESTADISTICA NOV DGB  2022  '!CU36+'ESTADISTICA DIC  DGB  2022  '!CU36</f>
        <v>0</v>
      </c>
      <c r="CW36" s="222">
        <f>+'ESTADISTICA OCT DGB  2022 '!CV36+'ESTADISTICA NOV DGB  2022  '!CV36+'ESTADISTICA DIC  DGB  2022  '!CV36</f>
        <v>0</v>
      </c>
      <c r="CX36" s="221">
        <f>+'ESTADISTICA OCT DGB  2022 '!CW36+'ESTADISTICA NOV DGB  2022  '!CW36+'ESTADISTICA DIC  DGB  2022  '!CW36</f>
        <v>0</v>
      </c>
      <c r="CY36" s="222">
        <f>+'ESTADISTICA OCT DGB  2022 '!CX36+'ESTADISTICA NOV DGB  2022  '!CX36+'ESTADISTICA DIC  DGB  2022  '!CX36</f>
        <v>0</v>
      </c>
      <c r="CZ36" s="222">
        <f>+'ESTADISTICA OCT DGB  2022 '!CY36+'ESTADISTICA NOV DGB  2022  '!CY36+'ESTADISTICA DIC  DGB  2022  '!CY36</f>
        <v>0</v>
      </c>
      <c r="DA36" s="221">
        <f>+'ESTADISTICA OCT DGB  2022 '!CZ36+'ESTADISTICA NOV DGB  2022  '!CZ36+'ESTADISTICA DIC  DGB  2022  '!CZ36</f>
        <v>0</v>
      </c>
      <c r="DB36" s="222">
        <f>+'ESTADISTICA OCT DGB  2022 '!DA36+'ESTADISTICA NOV DGB  2022  '!DA36+'ESTADISTICA DIC  DGB  2022  '!DA36</f>
        <v>0</v>
      </c>
      <c r="DC36" s="222">
        <f>+'ESTADISTICA OCT DGB  2022 '!DB36+'ESTADISTICA NOV DGB  2022  '!DB36+'ESTADISTICA DIC  DGB  2022  '!DB36</f>
        <v>0</v>
      </c>
      <c r="DD36" s="74"/>
    </row>
    <row r="37" spans="1:108" ht="16.5" thickTop="1" thickBot="1" x14ac:dyDescent="0.3">
      <c r="A37" s="231" t="s">
        <v>85</v>
      </c>
      <c r="B37" s="235">
        <v>714</v>
      </c>
      <c r="C37" s="227" t="s">
        <v>93</v>
      </c>
      <c r="D37" s="26">
        <v>2022</v>
      </c>
      <c r="E37" s="27">
        <f>+'ESTADISTICA OCT DGB  2022 '!D37+'ESTADISTICA NOV DGB  2022  '!D37+'ESTADISTICA DIC  DGB  2022  '!D37</f>
        <v>89</v>
      </c>
      <c r="F37" s="28">
        <v>0</v>
      </c>
      <c r="G37" s="27">
        <f>+'ESTADISTICA OCT DGB  2022 '!F37+'ESTADISTICA NOV DGB  2022  '!F37+'ESTADISTICA DIC  DGB  2022  '!F37</f>
        <v>129</v>
      </c>
      <c r="H37" s="28">
        <v>0</v>
      </c>
      <c r="I37" s="27">
        <f>+'ESTADISTICA OCT DGB  2022 '!H37+'ESTADISTICA NOV DGB  2022  '!H37+'ESTADISTICA DIC  DGB  2022  '!H37</f>
        <v>37</v>
      </c>
      <c r="J37" s="28">
        <v>0</v>
      </c>
      <c r="K37" s="27">
        <f>+'ESTADISTICA OCT DGB  2022 '!J37+'ESTADISTICA NOV DGB  2022  '!J37+'ESTADISTICA DIC  DGB  2022  '!J37</f>
        <v>89</v>
      </c>
      <c r="L37" s="28">
        <v>0</v>
      </c>
      <c r="M37" s="27">
        <f>+'ESTADISTICA OCT DGB  2022 '!L37+'ESTADISTICA NOV DGB  2022  '!L37+'ESTADISTICA DIC  DGB  2022  '!L37</f>
        <v>53</v>
      </c>
      <c r="N37" s="28">
        <v>0</v>
      </c>
      <c r="O37" s="27">
        <f>+'ESTADISTICA OCT DGB  2022 '!N37+'ESTADISTICA NOV DGB  2022  '!N37+'ESTADISTICA DIC  DGB  2022  '!N37</f>
        <v>58</v>
      </c>
      <c r="P37" s="28">
        <v>0</v>
      </c>
      <c r="Q37" s="27">
        <f>+'ESTADISTICA OCT DGB  2022 '!P37+'ESTADISTICA NOV DGB  2022  '!P37+'ESTADISTICA DIC  DGB  2022  '!P37</f>
        <v>22</v>
      </c>
      <c r="R37" s="28">
        <v>0</v>
      </c>
      <c r="S37" s="27">
        <f>+'ESTADISTICA OCT DGB  2022 '!R37+'ESTADISTICA NOV DGB  2022  '!R37+'ESTADISTICA DIC  DGB  2022  '!R37</f>
        <v>113</v>
      </c>
      <c r="T37" s="28">
        <v>0</v>
      </c>
      <c r="U37" s="27">
        <f>+'ESTADISTICA OCT DGB  2022 '!T37+'ESTADISTICA NOV DGB  2022  '!T37+'ESTADISTICA DIC  DGB  2022  '!T37</f>
        <v>30</v>
      </c>
      <c r="V37" s="28">
        <v>0</v>
      </c>
      <c r="W37" s="27">
        <f>+'ESTADISTICA OCT DGB  2022 '!V37+'ESTADISTICA NOV DGB  2022  '!V37+'ESTADISTICA DIC  DGB  2022  '!V37</f>
        <v>56</v>
      </c>
      <c r="X37" s="216">
        <f>+'ESTADISTICA OCT DGB  2022 '!W37+'ESTADISTICA NOV DGB  2022  '!W37+'ESTADISTICA DIC  DGB  2022  '!W37</f>
        <v>11</v>
      </c>
      <c r="Y37" s="216">
        <f>+'ESTADISTICA OCT DGB  2022 '!X37+'ESTADISTICA NOV DGB  2022  '!X37+'ESTADISTICA DIC  DGB  2022  '!X37</f>
        <v>151</v>
      </c>
      <c r="Z37" s="216">
        <f>+'ESTADISTICA OCT DGB  2022 '!Y37+'ESTADISTICA NOV DGB  2022  '!Y37+'ESTADISTICA DIC  DGB  2022  '!Y37</f>
        <v>113</v>
      </c>
      <c r="AA37" s="216">
        <f>+'ESTADISTICA OCT DGB  2022 '!Z37+'ESTADISTICA NOV DGB  2022  '!Z37+'ESTADISTICA DIC  DGB  2022  '!Z37</f>
        <v>119</v>
      </c>
      <c r="AB37" s="216">
        <f>+'ESTADISTICA OCT DGB  2022 '!AA37+'ESTADISTICA NOV DGB  2022  '!AA37+'ESTADISTICA DIC  DGB  2022  '!AA37</f>
        <v>165</v>
      </c>
      <c r="AC37" s="216">
        <f>+'ESTADISTICA OCT DGB  2022 '!AB37+'ESTADISTICA NOV DGB  2022  '!AB37+'ESTADISTICA DIC  DGB  2022  '!AB37</f>
        <v>25</v>
      </c>
      <c r="AD37" s="216">
        <f>+'ESTADISTICA OCT DGB  2022 '!AC37+'ESTADISTICA NOV DGB  2022  '!AC37+'ESTADISTICA DIC  DGB  2022  '!AC37</f>
        <v>118</v>
      </c>
      <c r="AE37" s="216">
        <f>+'ESTADISTICA OCT DGB  2022 '!AD37+'ESTADISTICA NOV DGB  2022  '!AD37+'ESTADISTICA DIC  DGB  2022  '!AD37</f>
        <v>159</v>
      </c>
      <c r="AF37" s="216">
        <f>+'ESTADISTICA OCT DGB  2022 '!AE37+'ESTADISTICA NOV DGB  2022  '!AE37+'ESTADISTICA DIC  DGB  2022  '!AE37</f>
        <v>52</v>
      </c>
      <c r="AG37" s="216">
        <f>+'ESTADISTICA OCT DGB  2022 '!AF37+'ESTADISTICA NOV DGB  2022  '!AF37+'ESTADISTICA DIC  DGB  2022  '!AF37</f>
        <v>33</v>
      </c>
      <c r="AH37" s="216">
        <f>+'ESTADISTICA OCT DGB  2022 '!AG37+'ESTADISTICA NOV DGB  2022  '!AG37+'ESTADISTICA DIC  DGB  2022  '!AG37</f>
        <v>64</v>
      </c>
      <c r="AI37" s="216">
        <f>+'ESTADISTICA OCT DGB  2022 '!AH37+'ESTADISTICA NOV DGB  2022  '!AH37+'ESTADISTICA DIC  DGB  2022  '!AH37</f>
        <v>116</v>
      </c>
      <c r="AJ37" s="216">
        <f>+'ESTADISTICA OCT DGB  2022 '!AI37+'ESTADISTICA NOV DGB  2022  '!AI37+'ESTADISTICA DIC  DGB  2022  '!AI37</f>
        <v>47</v>
      </c>
      <c r="AK37" s="216">
        <f>+'ESTADISTICA OCT DGB  2022 '!AJ37+'ESTADISTICA NOV DGB  2022  '!AJ37+'ESTADISTICA DIC  DGB  2022  '!AJ37</f>
        <v>14</v>
      </c>
      <c r="AL37" s="216">
        <f>+'ESTADISTICA OCT DGB  2022 '!AK37+'ESTADISTICA NOV DGB  2022  '!AK37+'ESTADISTICA DIC  DGB  2022  '!AK37</f>
        <v>32</v>
      </c>
      <c r="AM37" s="216">
        <f>+'ESTADISTICA OCT DGB  2022 '!AL37+'ESTADISTICA NOV DGB  2022  '!AL37+'ESTADISTICA DIC  DGB  2022  '!AL37</f>
        <v>11</v>
      </c>
      <c r="AN37" s="216">
        <f>+'ESTADISTICA OCT DGB  2022 '!AM37+'ESTADISTICA NOV DGB  2022  '!AM37+'ESTADISTICA DIC  DGB  2022  '!AM37</f>
        <v>25</v>
      </c>
      <c r="AO37" s="216">
        <f>+'ESTADISTICA OCT DGB  2022 '!AN37+'ESTADISTICA NOV DGB  2022  '!AN37+'ESTADISTICA DIC  DGB  2022  '!AN37</f>
        <v>12</v>
      </c>
      <c r="AP37" s="216">
        <f>+'ESTADISTICA OCT DGB  2022 '!AO37+'ESTADISTICA NOV DGB  2022  '!AO37+'ESTADISTICA DIC  DGB  2022  '!AO37</f>
        <v>74</v>
      </c>
      <c r="AQ37" s="216">
        <f>+'ESTADISTICA OCT DGB  2022 '!AP37+'ESTADISTICA NOV DGB  2022  '!AP37+'ESTADISTICA DIC  DGB  2022  '!AP37</f>
        <v>46</v>
      </c>
      <c r="AR37" s="216">
        <f>+'ESTADISTICA OCT DGB  2022 '!AQ37+'ESTADISTICA NOV DGB  2022  '!AQ37+'ESTADISTICA DIC  DGB  2022  '!AQ37</f>
        <v>27</v>
      </c>
      <c r="AS37" s="216">
        <f>+'ESTADISTICA OCT DGB  2022 '!AR37+'ESTADISTICA NOV DGB  2022  '!AR37+'ESTADISTICA DIC  DGB  2022  '!AR37</f>
        <v>73</v>
      </c>
      <c r="AT37" s="217">
        <f>+'ESTADISTICA OCT DGB  2022 '!AS37+'ESTADISTICA NOV DGB  2022  '!AS37+'ESTADISTICA DIC  DGB  2022  '!AS37</f>
        <v>6</v>
      </c>
      <c r="AU37" s="218">
        <f>+'ESTADISTICA OCT DGB  2022 '!AT37+'ESTADISTICA NOV DGB  2022  '!AT37+'ESTADISTICA DIC  DGB  2022  '!AT37</f>
        <v>21</v>
      </c>
      <c r="AV37" s="218">
        <f>+'ESTADISTICA OCT DGB  2022 '!AU37+'ESTADISTICA NOV DGB  2022  '!AU37+'ESTADISTICA DIC  DGB  2022  '!AU37</f>
        <v>92</v>
      </c>
      <c r="AW37" s="217">
        <f>+'ESTADISTICA OCT DGB  2022 '!AV37+'ESTADISTICA NOV DGB  2022  '!AV37+'ESTADISTICA DIC  DGB  2022  '!AV37</f>
        <v>4</v>
      </c>
      <c r="AX37" s="218">
        <f>+'ESTADISTICA OCT DGB  2022 '!AW37+'ESTADISTICA NOV DGB  2022  '!AW37+'ESTADISTICA DIC  DGB  2022  '!AW37</f>
        <v>6</v>
      </c>
      <c r="AY37" s="218">
        <f>+'ESTADISTICA OCT DGB  2022 '!AX37+'ESTADISTICA NOV DGB  2022  '!AX37+'ESTADISTICA DIC  DGB  2022  '!AX37</f>
        <v>25</v>
      </c>
      <c r="AZ37" s="217">
        <f>+'ESTADISTICA OCT DGB  2022 '!AY37+'ESTADISTICA NOV DGB  2022  '!AY37+'ESTADISTICA DIC  DGB  2022  '!AY37</f>
        <v>0</v>
      </c>
      <c r="BA37" s="218">
        <f>+'ESTADISTICA OCT DGB  2022 '!AZ37+'ESTADISTICA NOV DGB  2022  '!AZ37+'ESTADISTICA DIC  DGB  2022  '!AZ37</f>
        <v>0</v>
      </c>
      <c r="BB37" s="218">
        <f>+'ESTADISTICA OCT DGB  2022 '!BA37+'ESTADISTICA NOV DGB  2022  '!BA37+'ESTADISTICA DIC  DGB  2022  '!BA37</f>
        <v>0</v>
      </c>
      <c r="BC37" s="217">
        <f>+'ESTADISTICA OCT DGB  2022 '!BB37+'ESTADISTICA NOV DGB  2022  '!BB37+'ESTADISTICA DIC  DGB  2022  '!BB37</f>
        <v>0</v>
      </c>
      <c r="BD37" s="218">
        <f>+'ESTADISTICA OCT DGB  2022 '!BC37+'ESTADISTICA NOV DGB  2022  '!BC37+'ESTADISTICA DIC  DGB  2022  '!BC37</f>
        <v>0</v>
      </c>
      <c r="BE37" s="218">
        <f>+'ESTADISTICA OCT DGB  2022 '!BD37+'ESTADISTICA NOV DGB  2022  '!BD37+'ESTADISTICA DIC  DGB  2022  '!BD37</f>
        <v>0</v>
      </c>
      <c r="BF37" s="217">
        <f>+'ESTADISTICA OCT DGB  2022 '!BE37+'ESTADISTICA NOV DGB  2022  '!BE37+'ESTADISTICA DIC  DGB  2022  '!BE37</f>
        <v>0</v>
      </c>
      <c r="BG37" s="218">
        <f>+'ESTADISTICA OCT DGB  2022 '!BF37+'ESTADISTICA NOV DGB  2022  '!BF37+'ESTADISTICA DIC  DGB  2022  '!BF37</f>
        <v>0</v>
      </c>
      <c r="BH37" s="218">
        <f>+'ESTADISTICA OCT DGB  2022 '!BG37+'ESTADISTICA NOV DGB  2022  '!BG37+'ESTADISTICA DIC  DGB  2022  '!BG37</f>
        <v>0</v>
      </c>
      <c r="BI37" s="216">
        <f>+'ESTADISTICA OCT DGB  2022 '!BH37+'ESTADISTICA NOV DGB  2022  '!BH37+'ESTADISTICA DIC  DGB  2022  '!BH37</f>
        <v>82</v>
      </c>
      <c r="BJ37" s="216">
        <f>+'ESTADISTICA OCT DGB  2022 '!BI37+'ESTADISTICA NOV DGB  2022  '!BI37+'ESTADISTICA DIC  DGB  2022  '!BI37</f>
        <v>0</v>
      </c>
      <c r="BK37" s="216">
        <f>+'ESTADISTICA OCT DGB  2022 '!BJ37+'ESTADISTICA NOV DGB  2022  '!BJ37+'ESTADISTICA DIC  DGB  2022  '!BJ37</f>
        <v>0</v>
      </c>
      <c r="BL37" s="216">
        <f>+'ESTADISTICA OCT DGB  2022 '!BK37+'ESTADISTICA NOV DGB  2022  '!BK37+'ESTADISTICA DIC  DGB  2022  '!BK37</f>
        <v>0</v>
      </c>
      <c r="BM37" s="216">
        <f>+'ESTADISTICA OCT DGB  2022 '!BL37+'ESTADISTICA NOV DGB  2022  '!BL37+'ESTADISTICA DIC  DGB  2022  '!BL37</f>
        <v>0</v>
      </c>
      <c r="BN37" s="216">
        <f>+'ESTADISTICA OCT DGB  2022 '!BM37+'ESTADISTICA NOV DGB  2022  '!BM37+'ESTADISTICA DIC  DGB  2022  '!BM37</f>
        <v>0</v>
      </c>
      <c r="BO37" s="216">
        <f>+'ESTADISTICA OCT DGB  2022 '!BN37+'ESTADISTICA NOV DGB  2022  '!BN37+'ESTADISTICA DIC  DGB  2022  '!BN37</f>
        <v>0</v>
      </c>
      <c r="BP37" s="216">
        <f>+'ESTADISTICA OCT DGB  2022 '!BO37+'ESTADISTICA NOV DGB  2022  '!BO37+'ESTADISTICA DIC  DGB  2022  '!BO37</f>
        <v>10</v>
      </c>
      <c r="BQ37" s="216">
        <f>+'ESTADISTICA OCT DGB  2022 '!BP37+'ESTADISTICA NOV DGB  2022  '!BP37+'ESTADISTICA DIC  DGB  2022  '!BP37</f>
        <v>21</v>
      </c>
      <c r="BR37" s="216">
        <f>+'ESTADISTICA OCT DGB  2022 '!BQ37+'ESTADISTICA NOV DGB  2022  '!BQ37+'ESTADISTICA DIC  DGB  2022  '!BQ37</f>
        <v>11</v>
      </c>
      <c r="BS37" s="216">
        <f>+'ESTADISTICA OCT DGB  2022 '!BR37+'ESTADISTICA NOV DGB  2022  '!BR37+'ESTADISTICA DIC  DGB  2022  '!BR37</f>
        <v>40</v>
      </c>
      <c r="BT37" s="219">
        <f>+'ESTADISTICA OCT DGB  2022 '!BS37+'ESTADISTICA NOV DGB  2022  '!BS37+'ESTADISTICA DIC  DGB  2022  '!BS37</f>
        <v>2</v>
      </c>
      <c r="BU37" s="219">
        <f>+'ESTADISTICA OCT DGB  2022 '!BT37+'ESTADISTICA NOV DGB  2022  '!BT37+'ESTADISTICA DIC  DGB  2022  '!BT37</f>
        <v>5</v>
      </c>
      <c r="BV37" s="219">
        <f>+'ESTADISTICA OCT DGB  2022 '!BU37+'ESTADISTICA NOV DGB  2022  '!BU37+'ESTADISTICA DIC  DGB  2022  '!BU37</f>
        <v>1</v>
      </c>
      <c r="BW37" s="219">
        <f>+'ESTADISTICA OCT DGB  2022 '!BV37+'ESTADISTICA NOV DGB  2022  '!BV37+'ESTADISTICA DIC  DGB  2022  '!BV37</f>
        <v>3</v>
      </c>
      <c r="BX37" s="219">
        <f>+'ESTADISTICA OCT DGB  2022 '!BW37+'ESTADISTICA NOV DGB  2022  '!BW37+'ESTADISTICA DIC  DGB  2022  '!BW37</f>
        <v>1</v>
      </c>
      <c r="BY37" s="219">
        <f>+'ESTADISTICA OCT DGB  2022 '!BX37+'ESTADISTICA NOV DGB  2022  '!BX37+'ESTADISTICA DIC  DGB  2022  '!BX37</f>
        <v>3</v>
      </c>
      <c r="BZ37" s="219">
        <f>+'ESTADISTICA OCT DGB  2022 '!BY37+'ESTADISTICA NOV DGB  2022  '!BY37+'ESTADISTICA DIC  DGB  2022  '!BY37</f>
        <v>0</v>
      </c>
      <c r="CA37" s="219">
        <f>+'ESTADISTICA OCT DGB  2022 '!BZ37+'ESTADISTICA NOV DGB  2022  '!BZ37+'ESTADISTICA DIC  DGB  2022  '!BZ37</f>
        <v>0</v>
      </c>
      <c r="CB37" s="219">
        <f>+'ESTADISTICA OCT DGB  2022 '!CA37+'ESTADISTICA NOV DGB  2022  '!CA37+'ESTADISTICA DIC  DGB  2022  '!CA37</f>
        <v>0</v>
      </c>
      <c r="CC37" s="219">
        <f>+'ESTADISTICA OCT DGB  2022 '!CB37+'ESTADISTICA NOV DGB  2022  '!CB37+'ESTADISTICA DIC  DGB  2022  '!CB37</f>
        <v>0</v>
      </c>
      <c r="CD37" s="220">
        <f>+'ESTADISTICA OCT DGB  2022 '!CC37+'ESTADISTICA NOV DGB  2022  '!CC37+'ESTADISTICA DIC  DGB  2022  '!CC37</f>
        <v>0</v>
      </c>
      <c r="CE37" s="275">
        <f>+'ESTADISTICA OCT DGB  2022 '!CD37:CE37+'ESTADISTICA NOV DGB  2022  '!CD37:CE37+'ESTADISTICA DIC  DGB  2022  '!CD37:CE37</f>
        <v>0</v>
      </c>
      <c r="CF37" s="276"/>
      <c r="CG37" s="275">
        <f>+'ESTADISTICA OCT DGB  2022 '!CF37:CG37+'ESTADISTICA NOV DGB  2022  '!CF37:CG37+'ESTADISTICA DIC  DGB  2022  '!CF37:CG37</f>
        <v>0</v>
      </c>
      <c r="CH37" s="276"/>
      <c r="CI37" s="275">
        <f>+'ESTADISTICA OCT DGB  2022 '!CH37:CI37+'ESTADISTICA NOV DGB  2022  '!CH37:CI37+'ESTADISTICA DIC  DGB  2022  '!CH37:CI37</f>
        <v>0</v>
      </c>
      <c r="CJ37" s="276"/>
      <c r="CK37" s="275">
        <f>+'ESTADISTICA OCT DGB  2022 '!CJ37:CK37+'ESTADISTICA NOV DGB  2022  '!CJ37:CK37+'ESTADISTICA DIC  DGB  2022  '!CJ37:CK37</f>
        <v>0</v>
      </c>
      <c r="CL37" s="276"/>
      <c r="CM37" s="275">
        <f>+'ESTADISTICA OCT DGB  2022 '!CL37:CM37+'ESTADISTICA NOV DGB  2022  '!CL37:CM37+'ESTADISTICA DIC  DGB  2022  '!CL37:CM37</f>
        <v>0</v>
      </c>
      <c r="CN37" s="276"/>
      <c r="CO37" s="221">
        <f>+'ESTADISTICA OCT DGB  2022 '!CN37+'ESTADISTICA NOV DGB  2022  '!CN37+'ESTADISTICA DIC  DGB  2022  '!CN37</f>
        <v>0</v>
      </c>
      <c r="CP37" s="222">
        <f>+'ESTADISTICA OCT DGB  2022 '!CO37+'ESTADISTICA NOV DGB  2022  '!CO37+'ESTADISTICA DIC  DGB  2022  '!CO37</f>
        <v>0</v>
      </c>
      <c r="CQ37" s="222">
        <f>+'ESTADISTICA OCT DGB  2022 '!CP37+'ESTADISTICA NOV DGB  2022  '!CP37+'ESTADISTICA DIC  DGB  2022  '!CP37</f>
        <v>0</v>
      </c>
      <c r="CR37" s="221">
        <f>+'ESTADISTICA OCT DGB  2022 '!CQ37+'ESTADISTICA NOV DGB  2022  '!CQ37+'ESTADISTICA DIC  DGB  2022  '!CQ37</f>
        <v>0</v>
      </c>
      <c r="CS37" s="222">
        <f>+'ESTADISTICA OCT DGB  2022 '!CR37+'ESTADISTICA NOV DGB  2022  '!CR37+'ESTADISTICA DIC  DGB  2022  '!CR37</f>
        <v>0</v>
      </c>
      <c r="CT37" s="222">
        <f>+'ESTADISTICA OCT DGB  2022 '!CS37+'ESTADISTICA NOV DGB  2022  '!CS37+'ESTADISTICA DIC  DGB  2022  '!CS37</f>
        <v>0</v>
      </c>
      <c r="CU37" s="221">
        <f>+'ESTADISTICA OCT DGB  2022 '!CT37+'ESTADISTICA NOV DGB  2022  '!CT37+'ESTADISTICA DIC  DGB  2022  '!CT37</f>
        <v>0</v>
      </c>
      <c r="CV37" s="222">
        <f>+'ESTADISTICA OCT DGB  2022 '!CU37+'ESTADISTICA NOV DGB  2022  '!CU37+'ESTADISTICA DIC  DGB  2022  '!CU37</f>
        <v>0</v>
      </c>
      <c r="CW37" s="222">
        <f>+'ESTADISTICA OCT DGB  2022 '!CV37+'ESTADISTICA NOV DGB  2022  '!CV37+'ESTADISTICA DIC  DGB  2022  '!CV37</f>
        <v>0</v>
      </c>
      <c r="CX37" s="221">
        <f>+'ESTADISTICA OCT DGB  2022 '!CW37+'ESTADISTICA NOV DGB  2022  '!CW37+'ESTADISTICA DIC  DGB  2022  '!CW37</f>
        <v>0</v>
      </c>
      <c r="CY37" s="222">
        <f>+'ESTADISTICA OCT DGB  2022 '!CX37+'ESTADISTICA NOV DGB  2022  '!CX37+'ESTADISTICA DIC  DGB  2022  '!CX37</f>
        <v>0</v>
      </c>
      <c r="CZ37" s="222">
        <f>+'ESTADISTICA OCT DGB  2022 '!CY37+'ESTADISTICA NOV DGB  2022  '!CY37+'ESTADISTICA DIC  DGB  2022  '!CY37</f>
        <v>0</v>
      </c>
      <c r="DA37" s="221">
        <f>+'ESTADISTICA OCT DGB  2022 '!CZ37+'ESTADISTICA NOV DGB  2022  '!CZ37+'ESTADISTICA DIC  DGB  2022  '!CZ37</f>
        <v>7</v>
      </c>
      <c r="DB37" s="222">
        <f>+'ESTADISTICA OCT DGB  2022 '!DA37+'ESTADISTICA NOV DGB  2022  '!DA37+'ESTADISTICA DIC  DGB  2022  '!DA37</f>
        <v>7</v>
      </c>
      <c r="DC37" s="222">
        <f>+'ESTADISTICA OCT DGB  2022 '!DB37+'ESTADISTICA NOV DGB  2022  '!DB37+'ESTADISTICA DIC  DGB  2022  '!DB37</f>
        <v>2</v>
      </c>
      <c r="DD37" s="74"/>
    </row>
    <row r="38" spans="1:108" ht="16.5" thickTop="1" thickBot="1" x14ac:dyDescent="0.3">
      <c r="A38" s="231" t="s">
        <v>104</v>
      </c>
      <c r="B38" s="236">
        <v>6435</v>
      </c>
      <c r="C38" s="227" t="s">
        <v>93</v>
      </c>
      <c r="D38" s="26">
        <v>2022</v>
      </c>
      <c r="E38" s="27">
        <f>+'ESTADISTICA OCT DGB  2022 '!D38+'ESTADISTICA NOV DGB  2022  '!D38+'ESTADISTICA DIC  DGB  2022  '!D38</f>
        <v>7</v>
      </c>
      <c r="F38" s="28">
        <v>0</v>
      </c>
      <c r="G38" s="27">
        <f>+'ESTADISTICA OCT DGB  2022 '!F38+'ESTADISTICA NOV DGB  2022  '!F38+'ESTADISTICA DIC  DGB  2022  '!F38</f>
        <v>43</v>
      </c>
      <c r="H38" s="28">
        <v>0</v>
      </c>
      <c r="I38" s="27">
        <f>+'ESTADISTICA OCT DGB  2022 '!H38+'ESTADISTICA NOV DGB  2022  '!H38+'ESTADISTICA DIC  DGB  2022  '!H38</f>
        <v>2</v>
      </c>
      <c r="J38" s="28">
        <v>0</v>
      </c>
      <c r="K38" s="27">
        <f>+'ESTADISTICA OCT DGB  2022 '!J38+'ESTADISTICA NOV DGB  2022  '!J38+'ESTADISTICA DIC  DGB  2022  '!J38</f>
        <v>26</v>
      </c>
      <c r="L38" s="28">
        <v>0</v>
      </c>
      <c r="M38" s="27">
        <f>+'ESTADISTICA OCT DGB  2022 '!L38+'ESTADISTICA NOV DGB  2022  '!L38+'ESTADISTICA DIC  DGB  2022  '!L38</f>
        <v>10</v>
      </c>
      <c r="N38" s="28">
        <v>0</v>
      </c>
      <c r="O38" s="27">
        <f>+'ESTADISTICA OCT DGB  2022 '!N38+'ESTADISTICA NOV DGB  2022  '!N38+'ESTADISTICA DIC  DGB  2022  '!N38</f>
        <v>15</v>
      </c>
      <c r="P38" s="28">
        <v>0</v>
      </c>
      <c r="Q38" s="27">
        <f>+'ESTADISTICA OCT DGB  2022 '!P38+'ESTADISTICA NOV DGB  2022  '!P38+'ESTADISTICA DIC  DGB  2022  '!P38</f>
        <v>29</v>
      </c>
      <c r="R38" s="28">
        <v>0</v>
      </c>
      <c r="S38" s="27">
        <f>+'ESTADISTICA OCT DGB  2022 '!R38+'ESTADISTICA NOV DGB  2022  '!R38+'ESTADISTICA DIC  DGB  2022  '!R38</f>
        <v>14</v>
      </c>
      <c r="T38" s="28">
        <v>0</v>
      </c>
      <c r="U38" s="27">
        <f>+'ESTADISTICA OCT DGB  2022 '!T38+'ESTADISTICA NOV DGB  2022  '!T38+'ESTADISTICA DIC  DGB  2022  '!T38</f>
        <v>14</v>
      </c>
      <c r="V38" s="28">
        <v>0</v>
      </c>
      <c r="W38" s="27">
        <f>+'ESTADISTICA OCT DGB  2022 '!V38+'ESTADISTICA NOV DGB  2022  '!V38+'ESTADISTICA DIC  DGB  2022  '!V38</f>
        <v>21</v>
      </c>
      <c r="X38" s="216">
        <f>+'ESTADISTICA OCT DGB  2022 '!W38+'ESTADISTICA NOV DGB  2022  '!W38+'ESTADISTICA DIC  DGB  2022  '!W38</f>
        <v>8</v>
      </c>
      <c r="Y38" s="216">
        <f>+'ESTADISTICA OCT DGB  2022 '!X38+'ESTADISTICA NOV DGB  2022  '!X38+'ESTADISTICA DIC  DGB  2022  '!X38</f>
        <v>8</v>
      </c>
      <c r="Z38" s="216">
        <f>+'ESTADISTICA OCT DGB  2022 '!Y38+'ESTADISTICA NOV DGB  2022  '!Y38+'ESTADISTICA DIC  DGB  2022  '!Y38</f>
        <v>8</v>
      </c>
      <c r="AA38" s="216">
        <f>+'ESTADISTICA OCT DGB  2022 '!Z38+'ESTADISTICA NOV DGB  2022  '!Z38+'ESTADISTICA DIC  DGB  2022  '!Z38</f>
        <v>16</v>
      </c>
      <c r="AB38" s="216">
        <f>+'ESTADISTICA OCT DGB  2022 '!AA38+'ESTADISTICA NOV DGB  2022  '!AA38+'ESTADISTICA DIC  DGB  2022  '!AA38</f>
        <v>36</v>
      </c>
      <c r="AC38" s="216">
        <f>+'ESTADISTICA OCT DGB  2022 '!AB38+'ESTADISTICA NOV DGB  2022  '!AB38+'ESTADISTICA DIC  DGB  2022  '!AB38</f>
        <v>0</v>
      </c>
      <c r="AD38" s="216">
        <f>+'ESTADISTICA OCT DGB  2022 '!AC38+'ESTADISTICA NOV DGB  2022  '!AC38+'ESTADISTICA DIC  DGB  2022  '!AC38</f>
        <v>0</v>
      </c>
      <c r="AE38" s="216">
        <f>+'ESTADISTICA OCT DGB  2022 '!AD38+'ESTADISTICA NOV DGB  2022  '!AD38+'ESTADISTICA DIC  DGB  2022  '!AD38</f>
        <v>52</v>
      </c>
      <c r="AF38" s="216">
        <f>+'ESTADISTICA OCT DGB  2022 '!AE38+'ESTADISTICA NOV DGB  2022  '!AE38+'ESTADISTICA DIC  DGB  2022  '!AE38</f>
        <v>0</v>
      </c>
      <c r="AG38" s="216">
        <f>+'ESTADISTICA OCT DGB  2022 '!AF38+'ESTADISTICA NOV DGB  2022  '!AF38+'ESTADISTICA DIC  DGB  2022  '!AF38</f>
        <v>0</v>
      </c>
      <c r="AH38" s="216">
        <f>+'ESTADISTICA OCT DGB  2022 '!AG38+'ESTADISTICA NOV DGB  2022  '!AG38+'ESTADISTICA DIC  DGB  2022  '!AG38</f>
        <v>52</v>
      </c>
      <c r="AI38" s="216">
        <f>+'ESTADISTICA OCT DGB  2022 '!AH38+'ESTADISTICA NOV DGB  2022  '!AH38+'ESTADISTICA DIC  DGB  2022  '!AH38</f>
        <v>40</v>
      </c>
      <c r="AJ38" s="216">
        <f>+'ESTADISTICA OCT DGB  2022 '!AI38+'ESTADISTICA NOV DGB  2022  '!AI38+'ESTADISTICA DIC  DGB  2022  '!AI38</f>
        <v>16</v>
      </c>
      <c r="AK38" s="216">
        <f>+'ESTADISTICA OCT DGB  2022 '!AJ38+'ESTADISTICA NOV DGB  2022  '!AJ38+'ESTADISTICA DIC  DGB  2022  '!AJ38</f>
        <v>0</v>
      </c>
      <c r="AL38" s="216">
        <f>+'ESTADISTICA OCT DGB  2022 '!AK38+'ESTADISTICA NOV DGB  2022  '!AK38+'ESTADISTICA DIC  DGB  2022  '!AK38</f>
        <v>0</v>
      </c>
      <c r="AM38" s="216">
        <f>+'ESTADISTICA OCT DGB  2022 '!AL38+'ESTADISTICA NOV DGB  2022  '!AL38+'ESTADISTICA DIC  DGB  2022  '!AL38</f>
        <v>0</v>
      </c>
      <c r="AN38" s="216">
        <f>+'ESTADISTICA OCT DGB  2022 '!AM38+'ESTADISTICA NOV DGB  2022  '!AM38+'ESTADISTICA DIC  DGB  2022  '!AM38</f>
        <v>0</v>
      </c>
      <c r="AO38" s="216">
        <f>+'ESTADISTICA OCT DGB  2022 '!AN38+'ESTADISTICA NOV DGB  2022  '!AN38+'ESTADISTICA DIC  DGB  2022  '!AN38</f>
        <v>0</v>
      </c>
      <c r="AP38" s="216">
        <f>+'ESTADISTICA OCT DGB  2022 '!AO38+'ESTADISTICA NOV DGB  2022  '!AO38+'ESTADISTICA DIC  DGB  2022  '!AO38</f>
        <v>0</v>
      </c>
      <c r="AQ38" s="216">
        <f>+'ESTADISTICA OCT DGB  2022 '!AP38+'ESTADISTICA NOV DGB  2022  '!AP38+'ESTADISTICA DIC  DGB  2022  '!AP38</f>
        <v>0</v>
      </c>
      <c r="AR38" s="216">
        <f>+'ESTADISTICA OCT DGB  2022 '!AQ38+'ESTADISTICA NOV DGB  2022  '!AQ38+'ESTADISTICA DIC  DGB  2022  '!AQ38</f>
        <v>0</v>
      </c>
      <c r="AS38" s="216">
        <f>+'ESTADISTICA OCT DGB  2022 '!AR38+'ESTADISTICA NOV DGB  2022  '!AR38+'ESTADISTICA DIC  DGB  2022  '!AR38</f>
        <v>0</v>
      </c>
      <c r="AT38" s="217">
        <f>+'ESTADISTICA OCT DGB  2022 '!AS38+'ESTADISTICA NOV DGB  2022  '!AS38+'ESTADISTICA DIC  DGB  2022  '!AS38</f>
        <v>0</v>
      </c>
      <c r="AU38" s="218">
        <f>+'ESTADISTICA OCT DGB  2022 '!AT38+'ESTADISTICA NOV DGB  2022  '!AT38+'ESTADISTICA DIC  DGB  2022  '!AT38</f>
        <v>0</v>
      </c>
      <c r="AV38" s="218">
        <f>+'ESTADISTICA OCT DGB  2022 '!AU38+'ESTADISTICA NOV DGB  2022  '!AU38+'ESTADISTICA DIC  DGB  2022  '!AU38</f>
        <v>0</v>
      </c>
      <c r="AW38" s="217">
        <f>+'ESTADISTICA OCT DGB  2022 '!AV38+'ESTADISTICA NOV DGB  2022  '!AV38+'ESTADISTICA DIC  DGB  2022  '!AV38</f>
        <v>0</v>
      </c>
      <c r="AX38" s="218">
        <f>+'ESTADISTICA OCT DGB  2022 '!AW38+'ESTADISTICA NOV DGB  2022  '!AW38+'ESTADISTICA DIC  DGB  2022  '!AW38</f>
        <v>0</v>
      </c>
      <c r="AY38" s="218">
        <f>+'ESTADISTICA OCT DGB  2022 '!AX38+'ESTADISTICA NOV DGB  2022  '!AX38+'ESTADISTICA DIC  DGB  2022  '!AX38</f>
        <v>0</v>
      </c>
      <c r="AZ38" s="217">
        <f>+'ESTADISTICA OCT DGB  2022 '!AY38+'ESTADISTICA NOV DGB  2022  '!AY38+'ESTADISTICA DIC  DGB  2022  '!AY38</f>
        <v>0</v>
      </c>
      <c r="BA38" s="218">
        <f>+'ESTADISTICA OCT DGB  2022 '!AZ38+'ESTADISTICA NOV DGB  2022  '!AZ38+'ESTADISTICA DIC  DGB  2022  '!AZ38</f>
        <v>0</v>
      </c>
      <c r="BB38" s="218">
        <f>+'ESTADISTICA OCT DGB  2022 '!BA38+'ESTADISTICA NOV DGB  2022  '!BA38+'ESTADISTICA DIC  DGB  2022  '!BA38</f>
        <v>0</v>
      </c>
      <c r="BC38" s="217">
        <f>+'ESTADISTICA OCT DGB  2022 '!BB38+'ESTADISTICA NOV DGB  2022  '!BB38+'ESTADISTICA DIC  DGB  2022  '!BB38</f>
        <v>0</v>
      </c>
      <c r="BD38" s="218">
        <f>+'ESTADISTICA OCT DGB  2022 '!BC38+'ESTADISTICA NOV DGB  2022  '!BC38+'ESTADISTICA DIC  DGB  2022  '!BC38</f>
        <v>2</v>
      </c>
      <c r="BE38" s="218">
        <f>+'ESTADISTICA OCT DGB  2022 '!BD38+'ESTADISTICA NOV DGB  2022  '!BD38+'ESTADISTICA DIC  DGB  2022  '!BD38</f>
        <v>3</v>
      </c>
      <c r="BF38" s="217">
        <f>+'ESTADISTICA OCT DGB  2022 '!BE38+'ESTADISTICA NOV DGB  2022  '!BE38+'ESTADISTICA DIC  DGB  2022  '!BE38</f>
        <v>3</v>
      </c>
      <c r="BG38" s="218">
        <f>+'ESTADISTICA OCT DGB  2022 '!BF38+'ESTADISTICA NOV DGB  2022  '!BF38+'ESTADISTICA DIC  DGB  2022  '!BF38</f>
        <v>4</v>
      </c>
      <c r="BH38" s="218">
        <f>+'ESTADISTICA OCT DGB  2022 '!BG38+'ESTADISTICA NOV DGB  2022  '!BG38+'ESTADISTICA DIC  DGB  2022  '!BG38</f>
        <v>8</v>
      </c>
      <c r="BI38" s="216">
        <f>+'ESTADISTICA OCT DGB  2022 '!BH38+'ESTADISTICA NOV DGB  2022  '!BH38+'ESTADISTICA DIC  DGB  2022  '!BH38</f>
        <v>0</v>
      </c>
      <c r="BJ38" s="216">
        <f>+'ESTADISTICA OCT DGB  2022 '!BI38+'ESTADISTICA NOV DGB  2022  '!BI38+'ESTADISTICA DIC  DGB  2022  '!BI38</f>
        <v>0</v>
      </c>
      <c r="BK38" s="216">
        <f>+'ESTADISTICA OCT DGB  2022 '!BJ38+'ESTADISTICA NOV DGB  2022  '!BJ38+'ESTADISTICA DIC  DGB  2022  '!BJ38</f>
        <v>0</v>
      </c>
      <c r="BL38" s="216">
        <f>+'ESTADISTICA OCT DGB  2022 '!BK38+'ESTADISTICA NOV DGB  2022  '!BK38+'ESTADISTICA DIC  DGB  2022  '!BK38</f>
        <v>0</v>
      </c>
      <c r="BM38" s="216">
        <f>+'ESTADISTICA OCT DGB  2022 '!BL38+'ESTADISTICA NOV DGB  2022  '!BL38+'ESTADISTICA DIC  DGB  2022  '!BL38</f>
        <v>0</v>
      </c>
      <c r="BN38" s="216">
        <f>+'ESTADISTICA OCT DGB  2022 '!BM38+'ESTADISTICA NOV DGB  2022  '!BM38+'ESTADISTICA DIC  DGB  2022  '!BM38</f>
        <v>0</v>
      </c>
      <c r="BO38" s="216">
        <f>+'ESTADISTICA OCT DGB  2022 '!BN38+'ESTADISTICA NOV DGB  2022  '!BN38+'ESTADISTICA DIC  DGB  2022  '!BN38</f>
        <v>0</v>
      </c>
      <c r="BP38" s="216">
        <f>+'ESTADISTICA OCT DGB  2022 '!BO38+'ESTADISTICA NOV DGB  2022  '!BO38+'ESTADISTICA DIC  DGB  2022  '!BO38</f>
        <v>0</v>
      </c>
      <c r="BQ38" s="216">
        <f>+'ESTADISTICA OCT DGB  2022 '!BP38+'ESTADISTICA NOV DGB  2022  '!BP38+'ESTADISTICA DIC  DGB  2022  '!BP38</f>
        <v>0</v>
      </c>
      <c r="BR38" s="216">
        <f>+'ESTADISTICA OCT DGB  2022 '!BQ38+'ESTADISTICA NOV DGB  2022  '!BQ38+'ESTADISTICA DIC  DGB  2022  '!BQ38</f>
        <v>0</v>
      </c>
      <c r="BS38" s="216">
        <f>+'ESTADISTICA OCT DGB  2022 '!BR38+'ESTADISTICA NOV DGB  2022  '!BR38+'ESTADISTICA DIC  DGB  2022  '!BR38</f>
        <v>0</v>
      </c>
      <c r="BT38" s="219">
        <f>+'ESTADISTICA OCT DGB  2022 '!BS38+'ESTADISTICA NOV DGB  2022  '!BS38+'ESTADISTICA DIC  DGB  2022  '!BS38</f>
        <v>0</v>
      </c>
      <c r="BU38" s="219">
        <f>+'ESTADISTICA OCT DGB  2022 '!BT38+'ESTADISTICA NOV DGB  2022  '!BT38+'ESTADISTICA DIC  DGB  2022  '!BT38</f>
        <v>0</v>
      </c>
      <c r="BV38" s="219">
        <f>+'ESTADISTICA OCT DGB  2022 '!BU38+'ESTADISTICA NOV DGB  2022  '!BU38+'ESTADISTICA DIC  DGB  2022  '!BU38</f>
        <v>0</v>
      </c>
      <c r="BW38" s="219">
        <f>+'ESTADISTICA OCT DGB  2022 '!BV38+'ESTADISTICA NOV DGB  2022  '!BV38+'ESTADISTICA DIC  DGB  2022  '!BV38</f>
        <v>0</v>
      </c>
      <c r="BX38" s="219">
        <f>+'ESTADISTICA OCT DGB  2022 '!BW38+'ESTADISTICA NOV DGB  2022  '!BW38+'ESTADISTICA DIC  DGB  2022  '!BW38</f>
        <v>0</v>
      </c>
      <c r="BY38" s="219">
        <f>+'ESTADISTICA OCT DGB  2022 '!BX38+'ESTADISTICA NOV DGB  2022  '!BX38+'ESTADISTICA DIC  DGB  2022  '!BX38</f>
        <v>0</v>
      </c>
      <c r="BZ38" s="219">
        <f>+'ESTADISTICA OCT DGB  2022 '!BY38+'ESTADISTICA NOV DGB  2022  '!BY38+'ESTADISTICA DIC  DGB  2022  '!BY38</f>
        <v>0</v>
      </c>
      <c r="CA38" s="219">
        <f>+'ESTADISTICA OCT DGB  2022 '!BZ38+'ESTADISTICA NOV DGB  2022  '!BZ38+'ESTADISTICA DIC  DGB  2022  '!BZ38</f>
        <v>0</v>
      </c>
      <c r="CB38" s="219">
        <f>+'ESTADISTICA OCT DGB  2022 '!CA38+'ESTADISTICA NOV DGB  2022  '!CA38+'ESTADISTICA DIC  DGB  2022  '!CA38</f>
        <v>0</v>
      </c>
      <c r="CC38" s="219">
        <f>+'ESTADISTICA OCT DGB  2022 '!CB38+'ESTADISTICA NOV DGB  2022  '!CB38+'ESTADISTICA DIC  DGB  2022  '!CB38</f>
        <v>0</v>
      </c>
      <c r="CD38" s="220">
        <f>+'ESTADISTICA OCT DGB  2022 '!CC38+'ESTADISTICA NOV DGB  2022  '!CC38+'ESTADISTICA DIC  DGB  2022  '!CC38</f>
        <v>0</v>
      </c>
      <c r="CE38" s="275">
        <f>+'ESTADISTICA OCT DGB  2022 '!CD38:CE38+'ESTADISTICA NOV DGB  2022  '!CD38:CE38+'ESTADISTICA DIC  DGB  2022  '!CD38:CE38</f>
        <v>0</v>
      </c>
      <c r="CF38" s="276"/>
      <c r="CG38" s="275">
        <f>+'ESTADISTICA OCT DGB  2022 '!CF38:CG38+'ESTADISTICA NOV DGB  2022  '!CF38:CG38+'ESTADISTICA DIC  DGB  2022  '!CF38:CG38</f>
        <v>0</v>
      </c>
      <c r="CH38" s="276"/>
      <c r="CI38" s="275">
        <f>+'ESTADISTICA OCT DGB  2022 '!CH38:CI38+'ESTADISTICA NOV DGB  2022  '!CH38:CI38+'ESTADISTICA DIC  DGB  2022  '!CH38:CI38</f>
        <v>0</v>
      </c>
      <c r="CJ38" s="276"/>
      <c r="CK38" s="275">
        <f>+'ESTADISTICA OCT DGB  2022 '!CJ38:CK38+'ESTADISTICA NOV DGB  2022  '!CJ38:CK38+'ESTADISTICA DIC  DGB  2022  '!CJ38:CK38</f>
        <v>0</v>
      </c>
      <c r="CL38" s="276"/>
      <c r="CM38" s="275">
        <f>+'ESTADISTICA OCT DGB  2022 '!CL38:CM38+'ESTADISTICA NOV DGB  2022  '!CL38:CM38+'ESTADISTICA DIC  DGB  2022  '!CL38:CM38</f>
        <v>0</v>
      </c>
      <c r="CN38" s="276"/>
      <c r="CO38" s="221">
        <f>+'ESTADISTICA OCT DGB  2022 '!CN38+'ESTADISTICA NOV DGB  2022  '!CN38+'ESTADISTICA DIC  DGB  2022  '!CN38</f>
        <v>0</v>
      </c>
      <c r="CP38" s="222">
        <f>+'ESTADISTICA OCT DGB  2022 '!CO38+'ESTADISTICA NOV DGB  2022  '!CO38+'ESTADISTICA DIC  DGB  2022  '!CO38</f>
        <v>0</v>
      </c>
      <c r="CQ38" s="222">
        <f>+'ESTADISTICA OCT DGB  2022 '!CP38+'ESTADISTICA NOV DGB  2022  '!CP38+'ESTADISTICA DIC  DGB  2022  '!CP38</f>
        <v>0</v>
      </c>
      <c r="CR38" s="221">
        <f>+'ESTADISTICA OCT DGB  2022 '!CQ38+'ESTADISTICA NOV DGB  2022  '!CQ38+'ESTADISTICA DIC  DGB  2022  '!CQ38</f>
        <v>0</v>
      </c>
      <c r="CS38" s="222">
        <f>+'ESTADISTICA OCT DGB  2022 '!CR38+'ESTADISTICA NOV DGB  2022  '!CR38+'ESTADISTICA DIC  DGB  2022  '!CR38</f>
        <v>0</v>
      </c>
      <c r="CT38" s="222">
        <f>+'ESTADISTICA OCT DGB  2022 '!CS38+'ESTADISTICA NOV DGB  2022  '!CS38+'ESTADISTICA DIC  DGB  2022  '!CS38</f>
        <v>0</v>
      </c>
      <c r="CU38" s="221">
        <f>+'ESTADISTICA OCT DGB  2022 '!CT38+'ESTADISTICA NOV DGB  2022  '!CT38+'ESTADISTICA DIC  DGB  2022  '!CT38</f>
        <v>0</v>
      </c>
      <c r="CV38" s="222">
        <f>+'ESTADISTICA OCT DGB  2022 '!CU38+'ESTADISTICA NOV DGB  2022  '!CU38+'ESTADISTICA DIC  DGB  2022  '!CU38</f>
        <v>0</v>
      </c>
      <c r="CW38" s="222">
        <f>+'ESTADISTICA OCT DGB  2022 '!CV38+'ESTADISTICA NOV DGB  2022  '!CV38+'ESTADISTICA DIC  DGB  2022  '!CV38</f>
        <v>0</v>
      </c>
      <c r="CX38" s="221">
        <f>+'ESTADISTICA OCT DGB  2022 '!CW38+'ESTADISTICA NOV DGB  2022  '!CW38+'ESTADISTICA DIC  DGB  2022  '!CW38</f>
        <v>0</v>
      </c>
      <c r="CY38" s="222">
        <f>+'ESTADISTICA OCT DGB  2022 '!CX38+'ESTADISTICA NOV DGB  2022  '!CX38+'ESTADISTICA DIC  DGB  2022  '!CX38</f>
        <v>0</v>
      </c>
      <c r="CZ38" s="222">
        <f>+'ESTADISTICA OCT DGB  2022 '!CY38+'ESTADISTICA NOV DGB  2022  '!CY38+'ESTADISTICA DIC  DGB  2022  '!CY38</f>
        <v>0</v>
      </c>
      <c r="DA38" s="221">
        <f>+'ESTADISTICA OCT DGB  2022 '!CZ38+'ESTADISTICA NOV DGB  2022  '!CZ38+'ESTADISTICA DIC  DGB  2022  '!CZ38</f>
        <v>0</v>
      </c>
      <c r="DB38" s="222">
        <f>+'ESTADISTICA OCT DGB  2022 '!DA38+'ESTADISTICA NOV DGB  2022  '!DA38+'ESTADISTICA DIC  DGB  2022  '!DA38</f>
        <v>0</v>
      </c>
      <c r="DC38" s="222">
        <f>+'ESTADISTICA OCT DGB  2022 '!DB38+'ESTADISTICA NOV DGB  2022  '!DB38+'ESTADISTICA DIC  DGB  2022  '!DB38</f>
        <v>0</v>
      </c>
      <c r="DD38" s="74"/>
    </row>
    <row r="39" spans="1:108" ht="16.5" thickTop="1" thickBot="1" x14ac:dyDescent="0.3">
      <c r="A39" s="231" t="s">
        <v>86</v>
      </c>
      <c r="B39" s="234">
        <v>692</v>
      </c>
      <c r="C39" s="227" t="s">
        <v>93</v>
      </c>
      <c r="D39" s="26">
        <v>2022</v>
      </c>
      <c r="E39" s="27">
        <f>+'ESTADISTICA OCT DGB  2022 '!D39+'ESTADISTICA NOV DGB  2022  '!D39+'ESTADISTICA DIC  DGB  2022  '!D39</f>
        <v>2</v>
      </c>
      <c r="F39" s="28">
        <v>0</v>
      </c>
      <c r="G39" s="27">
        <f>+'ESTADISTICA OCT DGB  2022 '!F39+'ESTADISTICA NOV DGB  2022  '!F39+'ESTADISTICA DIC  DGB  2022  '!F39</f>
        <v>1</v>
      </c>
      <c r="H39" s="28">
        <v>0</v>
      </c>
      <c r="I39" s="27">
        <f>+'ESTADISTICA OCT DGB  2022 '!H39+'ESTADISTICA NOV DGB  2022  '!H39+'ESTADISTICA DIC  DGB  2022  '!H39</f>
        <v>6</v>
      </c>
      <c r="J39" s="28">
        <v>0</v>
      </c>
      <c r="K39" s="27">
        <f>+'ESTADISTICA OCT DGB  2022 '!J39+'ESTADISTICA NOV DGB  2022  '!J39+'ESTADISTICA DIC  DGB  2022  '!J39</f>
        <v>6</v>
      </c>
      <c r="L39" s="28">
        <v>0</v>
      </c>
      <c r="M39" s="27">
        <f>+'ESTADISTICA OCT DGB  2022 '!L39+'ESTADISTICA NOV DGB  2022  '!L39+'ESTADISTICA DIC  DGB  2022  '!L39</f>
        <v>11</v>
      </c>
      <c r="N39" s="28">
        <v>0</v>
      </c>
      <c r="O39" s="27">
        <f>+'ESTADISTICA OCT DGB  2022 '!N39+'ESTADISTICA NOV DGB  2022  '!N39+'ESTADISTICA DIC  DGB  2022  '!N39</f>
        <v>5</v>
      </c>
      <c r="P39" s="28">
        <v>0</v>
      </c>
      <c r="Q39" s="27">
        <f>+'ESTADISTICA OCT DGB  2022 '!P39+'ESTADISTICA NOV DGB  2022  '!P39+'ESTADISTICA DIC  DGB  2022  '!P39</f>
        <v>26</v>
      </c>
      <c r="R39" s="28">
        <v>0</v>
      </c>
      <c r="S39" s="27">
        <f>+'ESTADISTICA OCT DGB  2022 '!R39+'ESTADISTICA NOV DGB  2022  '!R39+'ESTADISTICA DIC  DGB  2022  '!R39</f>
        <v>27</v>
      </c>
      <c r="T39" s="28">
        <v>0</v>
      </c>
      <c r="U39" s="27">
        <f>+'ESTADISTICA OCT DGB  2022 '!T39+'ESTADISTICA NOV DGB  2022  '!T39+'ESTADISTICA DIC  DGB  2022  '!T39</f>
        <v>37</v>
      </c>
      <c r="V39" s="28">
        <v>0</v>
      </c>
      <c r="W39" s="27">
        <f>+'ESTADISTICA OCT DGB  2022 '!V39+'ESTADISTICA NOV DGB  2022  '!V39+'ESTADISTICA DIC  DGB  2022  '!V39</f>
        <v>31</v>
      </c>
      <c r="X39" s="216">
        <f>+'ESTADISTICA OCT DGB  2022 '!W39+'ESTADISTICA NOV DGB  2022  '!W39+'ESTADISTICA DIC  DGB  2022  '!W39</f>
        <v>16</v>
      </c>
      <c r="Y39" s="216">
        <f>+'ESTADISTICA OCT DGB  2022 '!X39+'ESTADISTICA NOV DGB  2022  '!X39+'ESTADISTICA DIC  DGB  2022  '!X39</f>
        <v>53</v>
      </c>
      <c r="Z39" s="216">
        <f>+'ESTADISTICA OCT DGB  2022 '!Y39+'ESTADISTICA NOV DGB  2022  '!Y39+'ESTADISTICA DIC  DGB  2022  '!Y39</f>
        <v>39</v>
      </c>
      <c r="AA39" s="216">
        <f>+'ESTADISTICA OCT DGB  2022 '!Z39+'ESTADISTICA NOV DGB  2022  '!Z39+'ESTADISTICA DIC  DGB  2022  '!Z39</f>
        <v>14</v>
      </c>
      <c r="AB39" s="216">
        <f>+'ESTADISTICA OCT DGB  2022 '!AA39+'ESTADISTICA NOV DGB  2022  '!AA39+'ESTADISTICA DIC  DGB  2022  '!AA39</f>
        <v>13</v>
      </c>
      <c r="AC39" s="216">
        <f>+'ESTADISTICA OCT DGB  2022 '!AB39+'ESTADISTICA NOV DGB  2022  '!AB39+'ESTADISTICA DIC  DGB  2022  '!AB39</f>
        <v>3</v>
      </c>
      <c r="AD39" s="216">
        <f>+'ESTADISTICA OCT DGB  2022 '!AC39+'ESTADISTICA NOV DGB  2022  '!AC39+'ESTADISTICA DIC  DGB  2022  '!AC39</f>
        <v>13</v>
      </c>
      <c r="AE39" s="216">
        <f>+'ESTADISTICA OCT DGB  2022 '!AD39+'ESTADISTICA NOV DGB  2022  '!AD39+'ESTADISTICA DIC  DGB  2022  '!AD39</f>
        <v>108</v>
      </c>
      <c r="AF39" s="216">
        <f>+'ESTADISTICA OCT DGB  2022 '!AE39+'ESTADISTICA NOV DGB  2022  '!AE39+'ESTADISTICA DIC  DGB  2022  '!AE39</f>
        <v>11</v>
      </c>
      <c r="AG39" s="216">
        <f>+'ESTADISTICA OCT DGB  2022 '!AF39+'ESTADISTICA NOV DGB  2022  '!AF39+'ESTADISTICA DIC  DGB  2022  '!AF39</f>
        <v>3</v>
      </c>
      <c r="AH39" s="216">
        <f>+'ESTADISTICA OCT DGB  2022 '!AG39+'ESTADISTICA NOV DGB  2022  '!AG39+'ESTADISTICA DIC  DGB  2022  '!AG39</f>
        <v>50</v>
      </c>
      <c r="AI39" s="216">
        <f>+'ESTADISTICA OCT DGB  2022 '!AH39+'ESTADISTICA NOV DGB  2022  '!AH39+'ESTADISTICA DIC  DGB  2022  '!AH39</f>
        <v>42</v>
      </c>
      <c r="AJ39" s="216">
        <f>+'ESTADISTICA OCT DGB  2022 '!AI39+'ESTADISTICA NOV DGB  2022  '!AI39+'ESTADISTICA DIC  DGB  2022  '!AI39</f>
        <v>58</v>
      </c>
      <c r="AK39" s="216">
        <f>+'ESTADISTICA OCT DGB  2022 '!AJ39+'ESTADISTICA NOV DGB  2022  '!AJ39+'ESTADISTICA DIC  DGB  2022  '!AJ39</f>
        <v>0</v>
      </c>
      <c r="AL39" s="216">
        <f>+'ESTADISTICA OCT DGB  2022 '!AK39+'ESTADISTICA NOV DGB  2022  '!AK39+'ESTADISTICA DIC  DGB  2022  '!AK39</f>
        <v>0</v>
      </c>
      <c r="AM39" s="216">
        <f>+'ESTADISTICA OCT DGB  2022 '!AL39+'ESTADISTICA NOV DGB  2022  '!AL39+'ESTADISTICA DIC  DGB  2022  '!AL39</f>
        <v>0</v>
      </c>
      <c r="AN39" s="216">
        <f>+'ESTADISTICA OCT DGB  2022 '!AM39+'ESTADISTICA NOV DGB  2022  '!AM39+'ESTADISTICA DIC  DGB  2022  '!AM39</f>
        <v>0</v>
      </c>
      <c r="AO39" s="216">
        <f>+'ESTADISTICA OCT DGB  2022 '!AN39+'ESTADISTICA NOV DGB  2022  '!AN39+'ESTADISTICA DIC  DGB  2022  '!AN39</f>
        <v>0</v>
      </c>
      <c r="AP39" s="216">
        <f>+'ESTADISTICA OCT DGB  2022 '!AO39+'ESTADISTICA NOV DGB  2022  '!AO39+'ESTADISTICA DIC  DGB  2022  '!AO39</f>
        <v>0</v>
      </c>
      <c r="AQ39" s="216">
        <f>+'ESTADISTICA OCT DGB  2022 '!AP39+'ESTADISTICA NOV DGB  2022  '!AP39+'ESTADISTICA DIC  DGB  2022  '!AP39</f>
        <v>0</v>
      </c>
      <c r="AR39" s="216">
        <f>+'ESTADISTICA OCT DGB  2022 '!AQ39+'ESTADISTICA NOV DGB  2022  '!AQ39+'ESTADISTICA DIC  DGB  2022  '!AQ39</f>
        <v>2</v>
      </c>
      <c r="AS39" s="216">
        <f>+'ESTADISTICA OCT DGB  2022 '!AR39+'ESTADISTICA NOV DGB  2022  '!AR39+'ESTADISTICA DIC  DGB  2022  '!AR39</f>
        <v>12</v>
      </c>
      <c r="AT39" s="217">
        <f>+'ESTADISTICA OCT DGB  2022 '!AS39+'ESTADISTICA NOV DGB  2022  '!AS39+'ESTADISTICA DIC  DGB  2022  '!AS39</f>
        <v>0</v>
      </c>
      <c r="AU39" s="218">
        <f>+'ESTADISTICA OCT DGB  2022 '!AT39+'ESTADISTICA NOV DGB  2022  '!AT39+'ESTADISTICA DIC  DGB  2022  '!AT39</f>
        <v>0</v>
      </c>
      <c r="AV39" s="218">
        <f>+'ESTADISTICA OCT DGB  2022 '!AU39+'ESTADISTICA NOV DGB  2022  '!AU39+'ESTADISTICA DIC  DGB  2022  '!AU39</f>
        <v>0</v>
      </c>
      <c r="AW39" s="217">
        <f>+'ESTADISTICA OCT DGB  2022 '!AV39+'ESTADISTICA NOV DGB  2022  '!AV39+'ESTADISTICA DIC  DGB  2022  '!AV39</f>
        <v>0</v>
      </c>
      <c r="AX39" s="218">
        <f>+'ESTADISTICA OCT DGB  2022 '!AW39+'ESTADISTICA NOV DGB  2022  '!AW39+'ESTADISTICA DIC  DGB  2022  '!AW39</f>
        <v>0</v>
      </c>
      <c r="AY39" s="218">
        <f>+'ESTADISTICA OCT DGB  2022 '!AX39+'ESTADISTICA NOV DGB  2022  '!AX39+'ESTADISTICA DIC  DGB  2022  '!AX39</f>
        <v>0</v>
      </c>
      <c r="AZ39" s="217">
        <f>+'ESTADISTICA OCT DGB  2022 '!AY39+'ESTADISTICA NOV DGB  2022  '!AY39+'ESTADISTICA DIC  DGB  2022  '!AY39</f>
        <v>0</v>
      </c>
      <c r="BA39" s="218">
        <f>+'ESTADISTICA OCT DGB  2022 '!AZ39+'ESTADISTICA NOV DGB  2022  '!AZ39+'ESTADISTICA DIC  DGB  2022  '!AZ39</f>
        <v>0</v>
      </c>
      <c r="BB39" s="218">
        <f>+'ESTADISTICA OCT DGB  2022 '!BA39+'ESTADISTICA NOV DGB  2022  '!BA39+'ESTADISTICA DIC  DGB  2022  '!BA39</f>
        <v>0</v>
      </c>
      <c r="BC39" s="217">
        <f>+'ESTADISTICA OCT DGB  2022 '!BB39+'ESTADISTICA NOV DGB  2022  '!BB39+'ESTADISTICA DIC  DGB  2022  '!BB39</f>
        <v>0</v>
      </c>
      <c r="BD39" s="218">
        <f>+'ESTADISTICA OCT DGB  2022 '!BC39+'ESTADISTICA NOV DGB  2022  '!BC39+'ESTADISTICA DIC  DGB  2022  '!BC39</f>
        <v>0</v>
      </c>
      <c r="BE39" s="218">
        <f>+'ESTADISTICA OCT DGB  2022 '!BD39+'ESTADISTICA NOV DGB  2022  '!BD39+'ESTADISTICA DIC  DGB  2022  '!BD39</f>
        <v>0</v>
      </c>
      <c r="BF39" s="217">
        <f>+'ESTADISTICA OCT DGB  2022 '!BE39+'ESTADISTICA NOV DGB  2022  '!BE39+'ESTADISTICA DIC  DGB  2022  '!BE39</f>
        <v>0</v>
      </c>
      <c r="BG39" s="218">
        <f>+'ESTADISTICA OCT DGB  2022 '!BF39+'ESTADISTICA NOV DGB  2022  '!BF39+'ESTADISTICA DIC  DGB  2022  '!BF39</f>
        <v>0</v>
      </c>
      <c r="BH39" s="218">
        <f>+'ESTADISTICA OCT DGB  2022 '!BG39+'ESTADISTICA NOV DGB  2022  '!BG39+'ESTADISTICA DIC  DGB  2022  '!BG39</f>
        <v>0</v>
      </c>
      <c r="BI39" s="216">
        <f>+'ESTADISTICA OCT DGB  2022 '!BH39+'ESTADISTICA NOV DGB  2022  '!BH39+'ESTADISTICA DIC  DGB  2022  '!BH39</f>
        <v>0</v>
      </c>
      <c r="BJ39" s="216">
        <f>+'ESTADISTICA OCT DGB  2022 '!BI39+'ESTADISTICA NOV DGB  2022  '!BI39+'ESTADISTICA DIC  DGB  2022  '!BI39</f>
        <v>0</v>
      </c>
      <c r="BK39" s="216">
        <f>+'ESTADISTICA OCT DGB  2022 '!BJ39+'ESTADISTICA NOV DGB  2022  '!BJ39+'ESTADISTICA DIC  DGB  2022  '!BJ39</f>
        <v>0</v>
      </c>
      <c r="BL39" s="216">
        <f>+'ESTADISTICA OCT DGB  2022 '!BK39+'ESTADISTICA NOV DGB  2022  '!BK39+'ESTADISTICA DIC  DGB  2022  '!BK39</f>
        <v>0</v>
      </c>
      <c r="BM39" s="216">
        <f>+'ESTADISTICA OCT DGB  2022 '!BL39+'ESTADISTICA NOV DGB  2022  '!BL39+'ESTADISTICA DIC  DGB  2022  '!BL39</f>
        <v>0</v>
      </c>
      <c r="BN39" s="216">
        <f>+'ESTADISTICA OCT DGB  2022 '!BM39+'ESTADISTICA NOV DGB  2022  '!BM39+'ESTADISTICA DIC  DGB  2022  '!BM39</f>
        <v>0</v>
      </c>
      <c r="BO39" s="216">
        <f>+'ESTADISTICA OCT DGB  2022 '!BN39+'ESTADISTICA NOV DGB  2022  '!BN39+'ESTADISTICA DIC  DGB  2022  '!BN39</f>
        <v>0</v>
      </c>
      <c r="BP39" s="216">
        <f>+'ESTADISTICA OCT DGB  2022 '!BO39+'ESTADISTICA NOV DGB  2022  '!BO39+'ESTADISTICA DIC  DGB  2022  '!BO39</f>
        <v>0</v>
      </c>
      <c r="BQ39" s="216">
        <f>+'ESTADISTICA OCT DGB  2022 '!BP39+'ESTADISTICA NOV DGB  2022  '!BP39+'ESTADISTICA DIC  DGB  2022  '!BP39</f>
        <v>0</v>
      </c>
      <c r="BR39" s="216">
        <f>+'ESTADISTICA OCT DGB  2022 '!BQ39+'ESTADISTICA NOV DGB  2022  '!BQ39+'ESTADISTICA DIC  DGB  2022  '!BQ39</f>
        <v>6</v>
      </c>
      <c r="BS39" s="216">
        <f>+'ESTADISTICA OCT DGB  2022 '!BR39+'ESTADISTICA NOV DGB  2022  '!BR39+'ESTADISTICA DIC  DGB  2022  '!BR39</f>
        <v>9</v>
      </c>
      <c r="BT39" s="219">
        <f>+'ESTADISTICA OCT DGB  2022 '!BS39+'ESTADISTICA NOV DGB  2022  '!BS39+'ESTADISTICA DIC  DGB  2022  '!BS39</f>
        <v>0</v>
      </c>
      <c r="BU39" s="219">
        <f>+'ESTADISTICA OCT DGB  2022 '!BT39+'ESTADISTICA NOV DGB  2022  '!BT39+'ESTADISTICA DIC  DGB  2022  '!BT39</f>
        <v>0</v>
      </c>
      <c r="BV39" s="219">
        <f>+'ESTADISTICA OCT DGB  2022 '!BU39+'ESTADISTICA NOV DGB  2022  '!BU39+'ESTADISTICA DIC  DGB  2022  '!BU39</f>
        <v>0</v>
      </c>
      <c r="BW39" s="219">
        <f>+'ESTADISTICA OCT DGB  2022 '!BV39+'ESTADISTICA NOV DGB  2022  '!BV39+'ESTADISTICA DIC  DGB  2022  '!BV39</f>
        <v>0</v>
      </c>
      <c r="BX39" s="219">
        <f>+'ESTADISTICA OCT DGB  2022 '!BW39+'ESTADISTICA NOV DGB  2022  '!BW39+'ESTADISTICA DIC  DGB  2022  '!BW39</f>
        <v>0</v>
      </c>
      <c r="BY39" s="219">
        <f>+'ESTADISTICA OCT DGB  2022 '!BX39+'ESTADISTICA NOV DGB  2022  '!BX39+'ESTADISTICA DIC  DGB  2022  '!BX39</f>
        <v>1</v>
      </c>
      <c r="BZ39" s="219">
        <f>+'ESTADISTICA OCT DGB  2022 '!BY39+'ESTADISTICA NOV DGB  2022  '!BY39+'ESTADISTICA DIC  DGB  2022  '!BY39</f>
        <v>0</v>
      </c>
      <c r="CA39" s="219">
        <f>+'ESTADISTICA OCT DGB  2022 '!BZ39+'ESTADISTICA NOV DGB  2022  '!BZ39+'ESTADISTICA DIC  DGB  2022  '!BZ39</f>
        <v>0</v>
      </c>
      <c r="CB39" s="219">
        <f>+'ESTADISTICA OCT DGB  2022 '!CA39+'ESTADISTICA NOV DGB  2022  '!CA39+'ESTADISTICA DIC  DGB  2022  '!CA39</f>
        <v>0</v>
      </c>
      <c r="CC39" s="219">
        <f>+'ESTADISTICA OCT DGB  2022 '!CB39+'ESTADISTICA NOV DGB  2022  '!CB39+'ESTADISTICA DIC  DGB  2022  '!CB39</f>
        <v>0</v>
      </c>
      <c r="CD39" s="220">
        <f>+'ESTADISTICA OCT DGB  2022 '!CC39+'ESTADISTICA NOV DGB  2022  '!CC39+'ESTADISTICA DIC  DGB  2022  '!CC39</f>
        <v>0</v>
      </c>
      <c r="CE39" s="275">
        <f>+'ESTADISTICA OCT DGB  2022 '!CD39:CE39+'ESTADISTICA NOV DGB  2022  '!CD39:CE39+'ESTADISTICA DIC  DGB  2022  '!CD39:CE39</f>
        <v>0</v>
      </c>
      <c r="CF39" s="276"/>
      <c r="CG39" s="275">
        <f>+'ESTADISTICA OCT DGB  2022 '!CF39:CG39+'ESTADISTICA NOV DGB  2022  '!CF39:CG39+'ESTADISTICA DIC  DGB  2022  '!CF39:CG39</f>
        <v>0</v>
      </c>
      <c r="CH39" s="276"/>
      <c r="CI39" s="275">
        <f>+'ESTADISTICA OCT DGB  2022 '!CH39:CI39+'ESTADISTICA NOV DGB  2022  '!CH39:CI39+'ESTADISTICA DIC  DGB  2022  '!CH39:CI39</f>
        <v>0</v>
      </c>
      <c r="CJ39" s="276"/>
      <c r="CK39" s="275">
        <f>+'ESTADISTICA OCT DGB  2022 '!CJ39:CK39+'ESTADISTICA NOV DGB  2022  '!CJ39:CK39+'ESTADISTICA DIC  DGB  2022  '!CJ39:CK39</f>
        <v>0</v>
      </c>
      <c r="CL39" s="276"/>
      <c r="CM39" s="275">
        <f>+'ESTADISTICA OCT DGB  2022 '!CL39:CM39+'ESTADISTICA NOV DGB  2022  '!CL39:CM39+'ESTADISTICA DIC  DGB  2022  '!CL39:CM39</f>
        <v>0</v>
      </c>
      <c r="CN39" s="276"/>
      <c r="CO39" s="221">
        <f>+'ESTADISTICA OCT DGB  2022 '!CN39+'ESTADISTICA NOV DGB  2022  '!CN39+'ESTADISTICA DIC  DGB  2022  '!CN39</f>
        <v>0</v>
      </c>
      <c r="CP39" s="222">
        <f>+'ESTADISTICA OCT DGB  2022 '!CO39+'ESTADISTICA NOV DGB  2022  '!CO39+'ESTADISTICA DIC  DGB  2022  '!CO39</f>
        <v>0</v>
      </c>
      <c r="CQ39" s="222">
        <f>+'ESTADISTICA OCT DGB  2022 '!CP39+'ESTADISTICA NOV DGB  2022  '!CP39+'ESTADISTICA DIC  DGB  2022  '!CP39</f>
        <v>0</v>
      </c>
      <c r="CR39" s="221">
        <f>+'ESTADISTICA OCT DGB  2022 '!CQ39+'ESTADISTICA NOV DGB  2022  '!CQ39+'ESTADISTICA DIC  DGB  2022  '!CQ39</f>
        <v>0</v>
      </c>
      <c r="CS39" s="222">
        <f>+'ESTADISTICA OCT DGB  2022 '!CR39+'ESTADISTICA NOV DGB  2022  '!CR39+'ESTADISTICA DIC  DGB  2022  '!CR39</f>
        <v>0</v>
      </c>
      <c r="CT39" s="222">
        <f>+'ESTADISTICA OCT DGB  2022 '!CS39+'ESTADISTICA NOV DGB  2022  '!CS39+'ESTADISTICA DIC  DGB  2022  '!CS39</f>
        <v>0</v>
      </c>
      <c r="CU39" s="221">
        <f>+'ESTADISTICA OCT DGB  2022 '!CT39+'ESTADISTICA NOV DGB  2022  '!CT39+'ESTADISTICA DIC  DGB  2022  '!CT39</f>
        <v>0</v>
      </c>
      <c r="CV39" s="222">
        <f>+'ESTADISTICA OCT DGB  2022 '!CU39+'ESTADISTICA NOV DGB  2022  '!CU39+'ESTADISTICA DIC  DGB  2022  '!CU39</f>
        <v>0</v>
      </c>
      <c r="CW39" s="222">
        <f>+'ESTADISTICA OCT DGB  2022 '!CV39+'ESTADISTICA NOV DGB  2022  '!CV39+'ESTADISTICA DIC  DGB  2022  '!CV39</f>
        <v>0</v>
      </c>
      <c r="CX39" s="221">
        <f>+'ESTADISTICA OCT DGB  2022 '!CW39+'ESTADISTICA NOV DGB  2022  '!CW39+'ESTADISTICA DIC  DGB  2022  '!CW39</f>
        <v>0</v>
      </c>
      <c r="CY39" s="222">
        <f>+'ESTADISTICA OCT DGB  2022 '!CX39+'ESTADISTICA NOV DGB  2022  '!CX39+'ESTADISTICA DIC  DGB  2022  '!CX39</f>
        <v>0</v>
      </c>
      <c r="CZ39" s="222">
        <f>+'ESTADISTICA OCT DGB  2022 '!CY39+'ESTADISTICA NOV DGB  2022  '!CY39+'ESTADISTICA DIC  DGB  2022  '!CY39</f>
        <v>0</v>
      </c>
      <c r="DA39" s="221">
        <f>+'ESTADISTICA OCT DGB  2022 '!CZ39+'ESTADISTICA NOV DGB  2022  '!CZ39+'ESTADISTICA DIC  DGB  2022  '!CZ39</f>
        <v>0</v>
      </c>
      <c r="DB39" s="222">
        <f>+'ESTADISTICA OCT DGB  2022 '!DA39+'ESTADISTICA NOV DGB  2022  '!DA39+'ESTADISTICA DIC  DGB  2022  '!DA39</f>
        <v>0</v>
      </c>
      <c r="DC39" s="222">
        <f>+'ESTADISTICA OCT DGB  2022 '!DB39+'ESTADISTICA NOV DGB  2022  '!DB39+'ESTADISTICA DIC  DGB  2022  '!DB39</f>
        <v>0</v>
      </c>
      <c r="DD39" s="74"/>
    </row>
    <row r="40" spans="1:108" ht="16.5" thickTop="1" thickBot="1" x14ac:dyDescent="0.3">
      <c r="A40" s="232" t="s">
        <v>105</v>
      </c>
      <c r="B40" s="237">
        <v>7319</v>
      </c>
      <c r="C40" s="227" t="s">
        <v>93</v>
      </c>
      <c r="D40" s="26">
        <v>2022</v>
      </c>
      <c r="E40" s="27">
        <f>+'ESTADISTICA OCT DGB  2022 '!D40+'ESTADISTICA NOV DGB  2022  '!D40+'ESTADISTICA DIC  DGB  2022  '!D40</f>
        <v>2</v>
      </c>
      <c r="F40" s="28">
        <v>0</v>
      </c>
      <c r="G40" s="27">
        <f>+'ESTADISTICA OCT DGB  2022 '!F40+'ESTADISTICA NOV DGB  2022  '!F40+'ESTADISTICA DIC  DGB  2022  '!F40</f>
        <v>3</v>
      </c>
      <c r="H40" s="28">
        <v>0</v>
      </c>
      <c r="I40" s="27">
        <f>+'ESTADISTICA OCT DGB  2022 '!H40+'ESTADISTICA NOV DGB  2022  '!H40+'ESTADISTICA DIC  DGB  2022  '!H40</f>
        <v>22</v>
      </c>
      <c r="J40" s="28">
        <v>0</v>
      </c>
      <c r="K40" s="27">
        <f>+'ESTADISTICA OCT DGB  2022 '!J40+'ESTADISTICA NOV DGB  2022  '!J40+'ESTADISTICA DIC  DGB  2022  '!J40</f>
        <v>50</v>
      </c>
      <c r="L40" s="28">
        <v>0</v>
      </c>
      <c r="M40" s="27">
        <f>+'ESTADISTICA OCT DGB  2022 '!L40+'ESTADISTICA NOV DGB  2022  '!L40+'ESTADISTICA DIC  DGB  2022  '!L40</f>
        <v>8</v>
      </c>
      <c r="N40" s="28">
        <v>0</v>
      </c>
      <c r="O40" s="27">
        <f>+'ESTADISTICA OCT DGB  2022 '!N40+'ESTADISTICA NOV DGB  2022  '!N40+'ESTADISTICA DIC  DGB  2022  '!N40</f>
        <v>13</v>
      </c>
      <c r="P40" s="28">
        <v>0</v>
      </c>
      <c r="Q40" s="27">
        <f>+'ESTADISTICA OCT DGB  2022 '!P40+'ESTADISTICA NOV DGB  2022  '!P40+'ESTADISTICA DIC  DGB  2022  '!P40</f>
        <v>26</v>
      </c>
      <c r="R40" s="28">
        <v>0</v>
      </c>
      <c r="S40" s="27">
        <f>+'ESTADISTICA OCT DGB  2022 '!R40+'ESTADISTICA NOV DGB  2022  '!R40+'ESTADISTICA DIC  DGB  2022  '!R40</f>
        <v>27</v>
      </c>
      <c r="T40" s="28">
        <v>0</v>
      </c>
      <c r="U40" s="27">
        <f>+'ESTADISTICA OCT DGB  2022 '!T40+'ESTADISTICA NOV DGB  2022  '!T40+'ESTADISTICA DIC  DGB  2022  '!T40</f>
        <v>38</v>
      </c>
      <c r="V40" s="28">
        <v>0</v>
      </c>
      <c r="W40" s="27">
        <f>+'ESTADISTICA OCT DGB  2022 '!V40+'ESTADISTICA NOV DGB  2022  '!V40+'ESTADISTICA DIC  DGB  2022  '!V40</f>
        <v>45</v>
      </c>
      <c r="X40" s="216">
        <f>+'ESTADISTICA OCT DGB  2022 '!W40+'ESTADISTICA NOV DGB  2022  '!W40+'ESTADISTICA DIC  DGB  2022  '!W40</f>
        <v>2</v>
      </c>
      <c r="Y40" s="216">
        <f>+'ESTADISTICA OCT DGB  2022 '!X40+'ESTADISTICA NOV DGB  2022  '!X40+'ESTADISTICA DIC  DGB  2022  '!X40</f>
        <v>100</v>
      </c>
      <c r="Z40" s="216">
        <f>+'ESTADISTICA OCT DGB  2022 '!Y40+'ESTADISTICA NOV DGB  2022  '!Y40+'ESTADISTICA DIC  DGB  2022  '!Y40</f>
        <v>48</v>
      </c>
      <c r="AA40" s="216">
        <f>+'ESTADISTICA OCT DGB  2022 '!Z40+'ESTADISTICA NOV DGB  2022  '!Z40+'ESTADISTICA DIC  DGB  2022  '!Z40</f>
        <v>53</v>
      </c>
      <c r="AB40" s="216">
        <f>+'ESTADISTICA OCT DGB  2022 '!AA40+'ESTADISTICA NOV DGB  2022  '!AA40+'ESTADISTICA DIC  DGB  2022  '!AA40</f>
        <v>23</v>
      </c>
      <c r="AC40" s="216">
        <f>+'ESTADISTICA OCT DGB  2022 '!AB40+'ESTADISTICA NOV DGB  2022  '!AB40+'ESTADISTICA DIC  DGB  2022  '!AB40</f>
        <v>2</v>
      </c>
      <c r="AD40" s="216">
        <f>+'ESTADISTICA OCT DGB  2022 '!AC40+'ESTADISTICA NOV DGB  2022  '!AC40+'ESTADISTICA DIC  DGB  2022  '!AC40</f>
        <v>33</v>
      </c>
      <c r="AE40" s="216">
        <f>+'ESTADISTICA OCT DGB  2022 '!AD40+'ESTADISTICA NOV DGB  2022  '!AD40+'ESTADISTICA DIC  DGB  2022  '!AD40</f>
        <v>127</v>
      </c>
      <c r="AF40" s="216">
        <f>+'ESTADISTICA OCT DGB  2022 '!AE40+'ESTADISTICA NOV DGB  2022  '!AE40+'ESTADISTICA DIC  DGB  2022  '!AE40</f>
        <v>24</v>
      </c>
      <c r="AG40" s="216">
        <f>+'ESTADISTICA OCT DGB  2022 '!AF40+'ESTADISTICA NOV DGB  2022  '!AF40+'ESTADISTICA DIC  DGB  2022  '!AF40</f>
        <v>5</v>
      </c>
      <c r="AH40" s="216">
        <f>+'ESTADISTICA OCT DGB  2022 '!AG40+'ESTADISTICA NOV DGB  2022  '!AG40+'ESTADISTICA DIC  DGB  2022  '!AG40</f>
        <v>78</v>
      </c>
      <c r="AI40" s="216">
        <f>+'ESTADISTICA OCT DGB  2022 '!AH40+'ESTADISTICA NOV DGB  2022  '!AH40+'ESTADISTICA DIC  DGB  2022  '!AH40</f>
        <v>46</v>
      </c>
      <c r="AJ40" s="216">
        <f>+'ESTADISTICA OCT DGB  2022 '!AI40+'ESTADISTICA NOV DGB  2022  '!AI40+'ESTADISTICA DIC  DGB  2022  '!AI40</f>
        <v>114</v>
      </c>
      <c r="AK40" s="216">
        <f>+'ESTADISTICA OCT DGB  2022 '!AJ40+'ESTADISTICA NOV DGB  2022  '!AJ40+'ESTADISTICA DIC  DGB  2022  '!AJ40</f>
        <v>0</v>
      </c>
      <c r="AL40" s="216">
        <f>+'ESTADISTICA OCT DGB  2022 '!AK40+'ESTADISTICA NOV DGB  2022  '!AK40+'ESTADISTICA DIC  DGB  2022  '!AK40</f>
        <v>0</v>
      </c>
      <c r="AM40" s="216">
        <f>+'ESTADISTICA OCT DGB  2022 '!AL40+'ESTADISTICA NOV DGB  2022  '!AL40+'ESTADISTICA DIC  DGB  2022  '!AL40</f>
        <v>0</v>
      </c>
      <c r="AN40" s="216">
        <f>+'ESTADISTICA OCT DGB  2022 '!AM40+'ESTADISTICA NOV DGB  2022  '!AM40+'ESTADISTICA DIC  DGB  2022  '!AM40</f>
        <v>0</v>
      </c>
      <c r="AO40" s="216">
        <f>+'ESTADISTICA OCT DGB  2022 '!AN40+'ESTADISTICA NOV DGB  2022  '!AN40+'ESTADISTICA DIC  DGB  2022  '!AN40</f>
        <v>0</v>
      </c>
      <c r="AP40" s="216">
        <f>+'ESTADISTICA OCT DGB  2022 '!AO40+'ESTADISTICA NOV DGB  2022  '!AO40+'ESTADISTICA DIC  DGB  2022  '!AO40</f>
        <v>0</v>
      </c>
      <c r="AQ40" s="216">
        <f>+'ESTADISTICA OCT DGB  2022 '!AP40+'ESTADISTICA NOV DGB  2022  '!AP40+'ESTADISTICA DIC  DGB  2022  '!AP40</f>
        <v>0</v>
      </c>
      <c r="AR40" s="216">
        <f>+'ESTADISTICA OCT DGB  2022 '!AQ40+'ESTADISTICA NOV DGB  2022  '!AQ40+'ESTADISTICA DIC  DGB  2022  '!AQ40</f>
        <v>7</v>
      </c>
      <c r="AS40" s="216">
        <f>+'ESTADISTICA OCT DGB  2022 '!AR40+'ESTADISTICA NOV DGB  2022  '!AR40+'ESTADISTICA DIC  DGB  2022  '!AR40</f>
        <v>17</v>
      </c>
      <c r="AT40" s="217">
        <f>+'ESTADISTICA OCT DGB  2022 '!AS40+'ESTADISTICA NOV DGB  2022  '!AS40+'ESTADISTICA DIC  DGB  2022  '!AS40</f>
        <v>0</v>
      </c>
      <c r="AU40" s="218">
        <f>+'ESTADISTICA OCT DGB  2022 '!AT40+'ESTADISTICA NOV DGB  2022  '!AT40+'ESTADISTICA DIC  DGB  2022  '!AT40</f>
        <v>0</v>
      </c>
      <c r="AV40" s="218">
        <f>+'ESTADISTICA OCT DGB  2022 '!AU40+'ESTADISTICA NOV DGB  2022  '!AU40+'ESTADISTICA DIC  DGB  2022  '!AU40</f>
        <v>0</v>
      </c>
      <c r="AW40" s="217">
        <f>+'ESTADISTICA OCT DGB  2022 '!AV40+'ESTADISTICA NOV DGB  2022  '!AV40+'ESTADISTICA DIC  DGB  2022  '!AV40</f>
        <v>0</v>
      </c>
      <c r="AX40" s="218">
        <f>+'ESTADISTICA OCT DGB  2022 '!AW40+'ESTADISTICA NOV DGB  2022  '!AW40+'ESTADISTICA DIC  DGB  2022  '!AW40</f>
        <v>0</v>
      </c>
      <c r="AY40" s="218">
        <f>+'ESTADISTICA OCT DGB  2022 '!AX40+'ESTADISTICA NOV DGB  2022  '!AX40+'ESTADISTICA DIC  DGB  2022  '!AX40</f>
        <v>0</v>
      </c>
      <c r="AZ40" s="217">
        <f>+'ESTADISTICA OCT DGB  2022 '!AY40+'ESTADISTICA NOV DGB  2022  '!AY40+'ESTADISTICA DIC  DGB  2022  '!AY40</f>
        <v>0</v>
      </c>
      <c r="BA40" s="218">
        <f>+'ESTADISTICA OCT DGB  2022 '!AZ40+'ESTADISTICA NOV DGB  2022  '!AZ40+'ESTADISTICA DIC  DGB  2022  '!AZ40</f>
        <v>0</v>
      </c>
      <c r="BB40" s="218">
        <f>+'ESTADISTICA OCT DGB  2022 '!BA40+'ESTADISTICA NOV DGB  2022  '!BA40+'ESTADISTICA DIC  DGB  2022  '!BA40</f>
        <v>0</v>
      </c>
      <c r="BC40" s="217">
        <f>+'ESTADISTICA OCT DGB  2022 '!BB40+'ESTADISTICA NOV DGB  2022  '!BB40+'ESTADISTICA DIC  DGB  2022  '!BB40</f>
        <v>0</v>
      </c>
      <c r="BD40" s="218">
        <f>+'ESTADISTICA OCT DGB  2022 '!BC40+'ESTADISTICA NOV DGB  2022  '!BC40+'ESTADISTICA DIC  DGB  2022  '!BC40</f>
        <v>0</v>
      </c>
      <c r="BE40" s="218">
        <f>+'ESTADISTICA OCT DGB  2022 '!BD40+'ESTADISTICA NOV DGB  2022  '!BD40+'ESTADISTICA DIC  DGB  2022  '!BD40</f>
        <v>0</v>
      </c>
      <c r="BF40" s="217">
        <f>+'ESTADISTICA OCT DGB  2022 '!BE40+'ESTADISTICA NOV DGB  2022  '!BE40+'ESTADISTICA DIC  DGB  2022  '!BE40</f>
        <v>0</v>
      </c>
      <c r="BG40" s="218">
        <f>+'ESTADISTICA OCT DGB  2022 '!BF40+'ESTADISTICA NOV DGB  2022  '!BF40+'ESTADISTICA DIC  DGB  2022  '!BF40</f>
        <v>0</v>
      </c>
      <c r="BH40" s="218">
        <f>+'ESTADISTICA OCT DGB  2022 '!BG40+'ESTADISTICA NOV DGB  2022  '!BG40+'ESTADISTICA DIC  DGB  2022  '!BG40</f>
        <v>0</v>
      </c>
      <c r="BI40" s="216">
        <f>+'ESTADISTICA OCT DGB  2022 '!BH40+'ESTADISTICA NOV DGB  2022  '!BH40+'ESTADISTICA DIC  DGB  2022  '!BH40</f>
        <v>0</v>
      </c>
      <c r="BJ40" s="216">
        <f>+'ESTADISTICA OCT DGB  2022 '!BI40+'ESTADISTICA NOV DGB  2022  '!BI40+'ESTADISTICA DIC  DGB  2022  '!BI40</f>
        <v>0</v>
      </c>
      <c r="BK40" s="216">
        <f>+'ESTADISTICA OCT DGB  2022 '!BJ40+'ESTADISTICA NOV DGB  2022  '!BJ40+'ESTADISTICA DIC  DGB  2022  '!BJ40</f>
        <v>0</v>
      </c>
      <c r="BL40" s="216">
        <f>+'ESTADISTICA OCT DGB  2022 '!BK40+'ESTADISTICA NOV DGB  2022  '!BK40+'ESTADISTICA DIC  DGB  2022  '!BK40</f>
        <v>0</v>
      </c>
      <c r="BM40" s="216">
        <f>+'ESTADISTICA OCT DGB  2022 '!BL40+'ESTADISTICA NOV DGB  2022  '!BL40+'ESTADISTICA DIC  DGB  2022  '!BL40</f>
        <v>0</v>
      </c>
      <c r="BN40" s="216">
        <f>+'ESTADISTICA OCT DGB  2022 '!BM40+'ESTADISTICA NOV DGB  2022  '!BM40+'ESTADISTICA DIC  DGB  2022  '!BM40</f>
        <v>0</v>
      </c>
      <c r="BO40" s="216">
        <f>+'ESTADISTICA OCT DGB  2022 '!BN40+'ESTADISTICA NOV DGB  2022  '!BN40+'ESTADISTICA DIC  DGB  2022  '!BN40</f>
        <v>0</v>
      </c>
      <c r="BP40" s="216">
        <f>+'ESTADISTICA OCT DGB  2022 '!BO40+'ESTADISTICA NOV DGB  2022  '!BO40+'ESTADISTICA DIC  DGB  2022  '!BO40</f>
        <v>0</v>
      </c>
      <c r="BQ40" s="216">
        <f>+'ESTADISTICA OCT DGB  2022 '!BP40+'ESTADISTICA NOV DGB  2022  '!BP40+'ESTADISTICA DIC  DGB  2022  '!BP40</f>
        <v>0</v>
      </c>
      <c r="BR40" s="216">
        <f>+'ESTADISTICA OCT DGB  2022 '!BQ40+'ESTADISTICA NOV DGB  2022  '!BQ40+'ESTADISTICA DIC  DGB  2022  '!BQ40</f>
        <v>0</v>
      </c>
      <c r="BS40" s="216">
        <f>+'ESTADISTICA OCT DGB  2022 '!BR40+'ESTADISTICA NOV DGB  2022  '!BR40+'ESTADISTICA DIC  DGB  2022  '!BR40</f>
        <v>0</v>
      </c>
      <c r="BT40" s="219">
        <f>+'ESTADISTICA OCT DGB  2022 '!BS40+'ESTADISTICA NOV DGB  2022  '!BS40+'ESTADISTICA DIC  DGB  2022  '!BS40</f>
        <v>0</v>
      </c>
      <c r="BU40" s="219">
        <f>+'ESTADISTICA OCT DGB  2022 '!BT40+'ESTADISTICA NOV DGB  2022  '!BT40+'ESTADISTICA DIC  DGB  2022  '!BT40</f>
        <v>0</v>
      </c>
      <c r="BV40" s="219">
        <f>+'ESTADISTICA OCT DGB  2022 '!BU40+'ESTADISTICA NOV DGB  2022  '!BU40+'ESTADISTICA DIC  DGB  2022  '!BU40</f>
        <v>0</v>
      </c>
      <c r="BW40" s="219">
        <f>+'ESTADISTICA OCT DGB  2022 '!BV40+'ESTADISTICA NOV DGB  2022  '!BV40+'ESTADISTICA DIC  DGB  2022  '!BV40</f>
        <v>0</v>
      </c>
      <c r="BX40" s="219">
        <f>+'ESTADISTICA OCT DGB  2022 '!BW40+'ESTADISTICA NOV DGB  2022  '!BW40+'ESTADISTICA DIC  DGB  2022  '!BW40</f>
        <v>0</v>
      </c>
      <c r="BY40" s="219">
        <f>+'ESTADISTICA OCT DGB  2022 '!BX40+'ESTADISTICA NOV DGB  2022  '!BX40+'ESTADISTICA DIC  DGB  2022  '!BX40</f>
        <v>0</v>
      </c>
      <c r="BZ40" s="219">
        <f>+'ESTADISTICA OCT DGB  2022 '!BY40+'ESTADISTICA NOV DGB  2022  '!BY40+'ESTADISTICA DIC  DGB  2022  '!BY40</f>
        <v>0</v>
      </c>
      <c r="CA40" s="219">
        <f>+'ESTADISTICA OCT DGB  2022 '!BZ40+'ESTADISTICA NOV DGB  2022  '!BZ40+'ESTADISTICA DIC  DGB  2022  '!BZ40</f>
        <v>0</v>
      </c>
      <c r="CB40" s="219">
        <f>+'ESTADISTICA OCT DGB  2022 '!CA40+'ESTADISTICA NOV DGB  2022  '!CA40+'ESTADISTICA DIC  DGB  2022  '!CA40</f>
        <v>0</v>
      </c>
      <c r="CC40" s="219">
        <f>+'ESTADISTICA OCT DGB  2022 '!CB40+'ESTADISTICA NOV DGB  2022  '!CB40+'ESTADISTICA DIC  DGB  2022  '!CB40</f>
        <v>0</v>
      </c>
      <c r="CD40" s="220">
        <f>+'ESTADISTICA OCT DGB  2022 '!CC40+'ESTADISTICA NOV DGB  2022  '!CC40+'ESTADISTICA DIC  DGB  2022  '!CC40</f>
        <v>0</v>
      </c>
      <c r="CE40" s="275">
        <f>+'ESTADISTICA OCT DGB  2022 '!CD40:CE40+'ESTADISTICA NOV DGB  2022  '!CD40:CE40+'ESTADISTICA DIC  DGB  2022  '!CD40:CE40</f>
        <v>0</v>
      </c>
      <c r="CF40" s="276"/>
      <c r="CG40" s="275">
        <f>+'ESTADISTICA OCT DGB  2022 '!CF40:CG40+'ESTADISTICA NOV DGB  2022  '!CF40:CG40+'ESTADISTICA DIC  DGB  2022  '!CF40:CG40</f>
        <v>0</v>
      </c>
      <c r="CH40" s="276"/>
      <c r="CI40" s="275">
        <f>+'ESTADISTICA OCT DGB  2022 '!CH40:CI40+'ESTADISTICA NOV DGB  2022  '!CH40:CI40+'ESTADISTICA DIC  DGB  2022  '!CH40:CI40</f>
        <v>0</v>
      </c>
      <c r="CJ40" s="276"/>
      <c r="CK40" s="275">
        <f>+'ESTADISTICA OCT DGB  2022 '!CJ40:CK40+'ESTADISTICA NOV DGB  2022  '!CJ40:CK40+'ESTADISTICA DIC  DGB  2022  '!CJ40:CK40</f>
        <v>0</v>
      </c>
      <c r="CL40" s="276"/>
      <c r="CM40" s="275">
        <f>+'ESTADISTICA OCT DGB  2022 '!CL40:CM40+'ESTADISTICA NOV DGB  2022  '!CL40:CM40+'ESTADISTICA DIC  DGB  2022  '!CL40:CM40</f>
        <v>0</v>
      </c>
      <c r="CN40" s="276"/>
      <c r="CO40" s="221">
        <f>+'ESTADISTICA OCT DGB  2022 '!CN40+'ESTADISTICA NOV DGB  2022  '!CN40+'ESTADISTICA DIC  DGB  2022  '!CN40</f>
        <v>0</v>
      </c>
      <c r="CP40" s="222">
        <f>+'ESTADISTICA OCT DGB  2022 '!CO40+'ESTADISTICA NOV DGB  2022  '!CO40+'ESTADISTICA DIC  DGB  2022  '!CO40</f>
        <v>0</v>
      </c>
      <c r="CQ40" s="222">
        <f>+'ESTADISTICA OCT DGB  2022 '!CP40+'ESTADISTICA NOV DGB  2022  '!CP40+'ESTADISTICA DIC  DGB  2022  '!CP40</f>
        <v>0</v>
      </c>
      <c r="CR40" s="221">
        <f>+'ESTADISTICA OCT DGB  2022 '!CQ40+'ESTADISTICA NOV DGB  2022  '!CQ40+'ESTADISTICA DIC  DGB  2022  '!CQ40</f>
        <v>0</v>
      </c>
      <c r="CS40" s="222">
        <f>+'ESTADISTICA OCT DGB  2022 '!CR40+'ESTADISTICA NOV DGB  2022  '!CR40+'ESTADISTICA DIC  DGB  2022  '!CR40</f>
        <v>0</v>
      </c>
      <c r="CT40" s="222">
        <f>+'ESTADISTICA OCT DGB  2022 '!CS40+'ESTADISTICA NOV DGB  2022  '!CS40+'ESTADISTICA DIC  DGB  2022  '!CS40</f>
        <v>0</v>
      </c>
      <c r="CU40" s="221">
        <f>+'ESTADISTICA OCT DGB  2022 '!CT40+'ESTADISTICA NOV DGB  2022  '!CT40+'ESTADISTICA DIC  DGB  2022  '!CT40</f>
        <v>0</v>
      </c>
      <c r="CV40" s="222">
        <f>+'ESTADISTICA OCT DGB  2022 '!CU40+'ESTADISTICA NOV DGB  2022  '!CU40+'ESTADISTICA DIC  DGB  2022  '!CU40</f>
        <v>0</v>
      </c>
      <c r="CW40" s="222">
        <f>+'ESTADISTICA OCT DGB  2022 '!CV40+'ESTADISTICA NOV DGB  2022  '!CV40+'ESTADISTICA DIC  DGB  2022  '!CV40</f>
        <v>0</v>
      </c>
      <c r="CX40" s="221">
        <f>+'ESTADISTICA OCT DGB  2022 '!CW40+'ESTADISTICA NOV DGB  2022  '!CW40+'ESTADISTICA DIC  DGB  2022  '!CW40</f>
        <v>0</v>
      </c>
      <c r="CY40" s="222">
        <f>+'ESTADISTICA OCT DGB  2022 '!CX40+'ESTADISTICA NOV DGB  2022  '!CX40+'ESTADISTICA DIC  DGB  2022  '!CX40</f>
        <v>0</v>
      </c>
      <c r="CZ40" s="222">
        <f>+'ESTADISTICA OCT DGB  2022 '!CY40+'ESTADISTICA NOV DGB  2022  '!CY40+'ESTADISTICA DIC  DGB  2022  '!CY40</f>
        <v>0</v>
      </c>
      <c r="DA40" s="221">
        <f>+'ESTADISTICA OCT DGB  2022 '!CZ40+'ESTADISTICA NOV DGB  2022  '!CZ40+'ESTADISTICA DIC  DGB  2022  '!CZ40</f>
        <v>0</v>
      </c>
      <c r="DB40" s="222">
        <f>+'ESTADISTICA OCT DGB  2022 '!DA40+'ESTADISTICA NOV DGB  2022  '!DA40+'ESTADISTICA DIC  DGB  2022  '!DA40</f>
        <v>0</v>
      </c>
      <c r="DC40" s="222">
        <f>+'ESTADISTICA OCT DGB  2022 '!DB40+'ESTADISTICA NOV DGB  2022  '!DB40+'ESTADISTICA DIC  DGB  2022  '!DB40</f>
        <v>0</v>
      </c>
      <c r="DD40" s="74"/>
    </row>
    <row r="41" spans="1:108" ht="16.5" hidden="1" thickTop="1" thickBot="1" x14ac:dyDescent="0.3">
      <c r="B41" s="228"/>
      <c r="C41" s="25" t="s">
        <v>74</v>
      </c>
      <c r="D41" s="26">
        <v>2019</v>
      </c>
      <c r="E41" s="52"/>
      <c r="F41" s="53"/>
      <c r="G41" s="52"/>
      <c r="H41" s="53"/>
      <c r="I41" s="52"/>
      <c r="J41" s="53"/>
      <c r="K41" s="52"/>
      <c r="L41" s="53"/>
      <c r="M41" s="52"/>
      <c r="N41" s="53"/>
      <c r="O41" s="52"/>
      <c r="P41" s="53"/>
      <c r="Q41" s="52"/>
      <c r="R41" s="53"/>
      <c r="S41" s="52"/>
      <c r="T41" s="53"/>
      <c r="U41" s="52"/>
      <c r="V41" s="53"/>
      <c r="W41" s="52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5"/>
      <c r="AI41" s="55"/>
      <c r="AJ41" s="55"/>
      <c r="AK41" s="54"/>
      <c r="AL41" s="54"/>
      <c r="AM41" s="53"/>
      <c r="AN41" s="53"/>
      <c r="AO41" s="53"/>
      <c r="AP41" s="53"/>
      <c r="AQ41" s="56"/>
      <c r="AR41" s="55"/>
      <c r="AS41" s="57"/>
      <c r="AT41" s="58"/>
      <c r="AU41" s="59"/>
      <c r="AV41" s="60"/>
      <c r="AW41" s="58"/>
      <c r="AX41" s="59"/>
      <c r="AY41" s="60"/>
      <c r="AZ41" s="58"/>
      <c r="BA41" s="59"/>
      <c r="BB41" s="60"/>
      <c r="BC41" s="58"/>
      <c r="BD41" s="59"/>
      <c r="BE41" s="60"/>
      <c r="BF41" s="58"/>
      <c r="BG41" s="59"/>
      <c r="BH41" s="60"/>
      <c r="BI41" s="61"/>
      <c r="BJ41" s="62"/>
      <c r="BK41" s="63"/>
      <c r="BL41" s="54"/>
      <c r="BM41" s="56"/>
      <c r="BN41" s="62"/>
      <c r="BO41" s="63"/>
      <c r="BP41" s="54"/>
      <c r="BQ41" s="56"/>
      <c r="BR41" s="62"/>
      <c r="BS41" s="57"/>
      <c r="BT41" s="64"/>
      <c r="BU41" s="65"/>
      <c r="BV41" s="66"/>
      <c r="BW41" s="67"/>
      <c r="BX41" s="64"/>
      <c r="BY41" s="65"/>
      <c r="BZ41" s="66"/>
      <c r="CA41" s="67"/>
      <c r="CB41" s="64"/>
      <c r="CC41" s="65"/>
      <c r="CD41" s="68"/>
      <c r="CE41" s="271"/>
      <c r="CF41" s="272"/>
      <c r="CG41" s="271"/>
      <c r="CH41" s="272"/>
      <c r="CI41" s="271"/>
      <c r="CJ41" s="272"/>
      <c r="CK41" s="271"/>
      <c r="CL41" s="272"/>
      <c r="CM41" s="271"/>
      <c r="CN41" s="272"/>
      <c r="CO41" s="69"/>
      <c r="CP41" s="70"/>
      <c r="CQ41" s="48"/>
      <c r="CR41" s="69"/>
      <c r="CS41" s="70"/>
      <c r="CT41" s="72"/>
      <c r="CU41" s="73"/>
      <c r="CV41" s="70"/>
      <c r="CW41" s="71"/>
      <c r="CX41" s="69"/>
      <c r="CY41" s="70"/>
      <c r="CZ41" s="72"/>
      <c r="DA41" s="73"/>
      <c r="DB41" s="70"/>
      <c r="DC41" s="72"/>
      <c r="DD41" s="74"/>
    </row>
    <row r="42" spans="1:108" ht="16.5" hidden="1" thickTop="1" thickBot="1" x14ac:dyDescent="0.3">
      <c r="B42" s="210"/>
      <c r="C42" s="25" t="s">
        <v>74</v>
      </c>
      <c r="D42" s="26">
        <v>2019</v>
      </c>
      <c r="E42" s="52"/>
      <c r="F42" s="53"/>
      <c r="G42" s="52"/>
      <c r="H42" s="53"/>
      <c r="I42" s="52"/>
      <c r="J42" s="53"/>
      <c r="K42" s="52"/>
      <c r="L42" s="53"/>
      <c r="M42" s="52"/>
      <c r="N42" s="53"/>
      <c r="O42" s="52"/>
      <c r="P42" s="53"/>
      <c r="Q42" s="52"/>
      <c r="R42" s="53"/>
      <c r="S42" s="52"/>
      <c r="T42" s="53"/>
      <c r="U42" s="52"/>
      <c r="V42" s="53"/>
      <c r="W42" s="52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5"/>
      <c r="AI42" s="55"/>
      <c r="AJ42" s="55"/>
      <c r="AK42" s="54"/>
      <c r="AL42" s="54"/>
      <c r="AM42" s="53"/>
      <c r="AN42" s="53"/>
      <c r="AO42" s="53"/>
      <c r="AP42" s="53"/>
      <c r="AQ42" s="56"/>
      <c r="AR42" s="55"/>
      <c r="AS42" s="57"/>
      <c r="AT42" s="58"/>
      <c r="AU42" s="59"/>
      <c r="AV42" s="60"/>
      <c r="AW42" s="58"/>
      <c r="AX42" s="59"/>
      <c r="AY42" s="60"/>
      <c r="AZ42" s="58"/>
      <c r="BA42" s="59"/>
      <c r="BB42" s="60"/>
      <c r="BC42" s="58"/>
      <c r="BD42" s="59"/>
      <c r="BE42" s="60"/>
      <c r="BF42" s="58"/>
      <c r="BG42" s="59"/>
      <c r="BH42" s="60"/>
      <c r="BI42" s="61"/>
      <c r="BJ42" s="62"/>
      <c r="BK42" s="63"/>
      <c r="BL42" s="54"/>
      <c r="BM42" s="56"/>
      <c r="BN42" s="62"/>
      <c r="BO42" s="63"/>
      <c r="BP42" s="54"/>
      <c r="BQ42" s="56"/>
      <c r="BR42" s="62"/>
      <c r="BS42" s="57"/>
      <c r="BT42" s="64"/>
      <c r="BU42" s="65"/>
      <c r="BV42" s="66"/>
      <c r="BW42" s="67"/>
      <c r="BX42" s="64"/>
      <c r="BY42" s="65"/>
      <c r="BZ42" s="66"/>
      <c r="CA42" s="67"/>
      <c r="CB42" s="64"/>
      <c r="CC42" s="65"/>
      <c r="CD42" s="68"/>
      <c r="CE42" s="271"/>
      <c r="CF42" s="272"/>
      <c r="CG42" s="271"/>
      <c r="CH42" s="272"/>
      <c r="CI42" s="271"/>
      <c r="CJ42" s="272"/>
      <c r="CK42" s="271"/>
      <c r="CL42" s="272"/>
      <c r="CM42" s="271"/>
      <c r="CN42" s="272"/>
      <c r="CO42" s="69"/>
      <c r="CP42" s="70"/>
      <c r="CQ42" s="71"/>
      <c r="CR42" s="69"/>
      <c r="CS42" s="70"/>
      <c r="CT42" s="72"/>
      <c r="CU42" s="73"/>
      <c r="CV42" s="70"/>
      <c r="CW42" s="71"/>
      <c r="CX42" s="69"/>
      <c r="CY42" s="70"/>
      <c r="CZ42" s="72"/>
      <c r="DA42" s="73"/>
      <c r="DB42" s="70"/>
      <c r="DC42" s="72"/>
      <c r="DD42" s="74"/>
    </row>
    <row r="43" spans="1:108" ht="16.5" hidden="1" thickTop="1" thickBot="1" x14ac:dyDescent="0.3">
      <c r="B43" s="210"/>
      <c r="C43" s="25" t="s">
        <v>74</v>
      </c>
      <c r="D43" s="26">
        <v>2019</v>
      </c>
      <c r="E43" s="52"/>
      <c r="F43" s="53"/>
      <c r="G43" s="52"/>
      <c r="H43" s="53"/>
      <c r="I43" s="52"/>
      <c r="J43" s="53"/>
      <c r="K43" s="52"/>
      <c r="L43" s="53"/>
      <c r="M43" s="52"/>
      <c r="N43" s="53"/>
      <c r="O43" s="52"/>
      <c r="P43" s="53"/>
      <c r="Q43" s="52"/>
      <c r="R43" s="53"/>
      <c r="S43" s="52"/>
      <c r="T43" s="53"/>
      <c r="U43" s="52"/>
      <c r="V43" s="53"/>
      <c r="W43" s="52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5"/>
      <c r="AI43" s="55"/>
      <c r="AJ43" s="55"/>
      <c r="AK43" s="54"/>
      <c r="AL43" s="54"/>
      <c r="AM43" s="53"/>
      <c r="AN43" s="53"/>
      <c r="AO43" s="53"/>
      <c r="AP43" s="53"/>
      <c r="AQ43" s="56"/>
      <c r="AR43" s="55"/>
      <c r="AS43" s="57"/>
      <c r="AT43" s="58"/>
      <c r="AU43" s="59"/>
      <c r="AV43" s="60"/>
      <c r="AW43" s="58"/>
      <c r="AX43" s="59"/>
      <c r="AY43" s="60"/>
      <c r="AZ43" s="58"/>
      <c r="BA43" s="59"/>
      <c r="BB43" s="60"/>
      <c r="BC43" s="58"/>
      <c r="BD43" s="59"/>
      <c r="BE43" s="60"/>
      <c r="BF43" s="58"/>
      <c r="BG43" s="59"/>
      <c r="BH43" s="60"/>
      <c r="BI43" s="61"/>
      <c r="BJ43" s="62"/>
      <c r="BK43" s="63"/>
      <c r="BL43" s="54"/>
      <c r="BM43" s="56"/>
      <c r="BN43" s="62"/>
      <c r="BO43" s="63"/>
      <c r="BP43" s="54"/>
      <c r="BQ43" s="56"/>
      <c r="BR43" s="62"/>
      <c r="BS43" s="57"/>
      <c r="BT43" s="64"/>
      <c r="BU43" s="65"/>
      <c r="BV43" s="66"/>
      <c r="BW43" s="67"/>
      <c r="BX43" s="64"/>
      <c r="BY43" s="65"/>
      <c r="BZ43" s="66"/>
      <c r="CA43" s="67"/>
      <c r="CB43" s="64"/>
      <c r="CC43" s="65"/>
      <c r="CD43" s="68"/>
      <c r="CE43" s="271"/>
      <c r="CF43" s="272"/>
      <c r="CG43" s="271"/>
      <c r="CH43" s="272"/>
      <c r="CI43" s="271"/>
      <c r="CJ43" s="272"/>
      <c r="CK43" s="271"/>
      <c r="CL43" s="272"/>
      <c r="CM43" s="271"/>
      <c r="CN43" s="272"/>
      <c r="CO43" s="69"/>
      <c r="CP43" s="70"/>
      <c r="CQ43" s="71"/>
      <c r="CR43" s="69"/>
      <c r="CS43" s="70"/>
      <c r="CT43" s="72"/>
      <c r="CU43" s="73"/>
      <c r="CV43" s="70"/>
      <c r="CW43" s="71"/>
      <c r="CX43" s="69"/>
      <c r="CY43" s="70"/>
      <c r="CZ43" s="72"/>
      <c r="DA43" s="73"/>
      <c r="DB43" s="70"/>
      <c r="DC43" s="72"/>
      <c r="DD43" s="74"/>
    </row>
    <row r="44" spans="1:108" ht="16.5" hidden="1" thickTop="1" thickBot="1" x14ac:dyDescent="0.3">
      <c r="B44" s="210"/>
      <c r="C44" s="25" t="s">
        <v>74</v>
      </c>
      <c r="D44" s="26">
        <v>2019</v>
      </c>
      <c r="E44" s="52"/>
      <c r="F44" s="53"/>
      <c r="G44" s="52"/>
      <c r="H44" s="53"/>
      <c r="I44" s="52"/>
      <c r="J44" s="53"/>
      <c r="K44" s="52"/>
      <c r="L44" s="53"/>
      <c r="M44" s="52"/>
      <c r="N44" s="53"/>
      <c r="O44" s="52"/>
      <c r="P44" s="53"/>
      <c r="Q44" s="52"/>
      <c r="R44" s="53"/>
      <c r="S44" s="52"/>
      <c r="T44" s="53"/>
      <c r="U44" s="52"/>
      <c r="V44" s="53"/>
      <c r="W44" s="52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5"/>
      <c r="AI44" s="55"/>
      <c r="AJ44" s="55"/>
      <c r="AK44" s="54"/>
      <c r="AL44" s="54"/>
      <c r="AM44" s="53"/>
      <c r="AN44" s="53"/>
      <c r="AO44" s="53"/>
      <c r="AP44" s="53"/>
      <c r="AQ44" s="56"/>
      <c r="AR44" s="55"/>
      <c r="AS44" s="57"/>
      <c r="AT44" s="58"/>
      <c r="AU44" s="59"/>
      <c r="AV44" s="60"/>
      <c r="AW44" s="58"/>
      <c r="AX44" s="59"/>
      <c r="AY44" s="60"/>
      <c r="AZ44" s="58"/>
      <c r="BA44" s="59"/>
      <c r="BB44" s="60"/>
      <c r="BC44" s="58"/>
      <c r="BD44" s="59"/>
      <c r="BE44" s="60"/>
      <c r="BF44" s="58"/>
      <c r="BG44" s="59"/>
      <c r="BH44" s="60"/>
      <c r="BI44" s="61"/>
      <c r="BJ44" s="62"/>
      <c r="BK44" s="63"/>
      <c r="BL44" s="54"/>
      <c r="BM44" s="56"/>
      <c r="BN44" s="62"/>
      <c r="BO44" s="63"/>
      <c r="BP44" s="54"/>
      <c r="BQ44" s="56"/>
      <c r="BR44" s="62"/>
      <c r="BS44" s="57"/>
      <c r="BT44" s="64"/>
      <c r="BU44" s="65"/>
      <c r="BV44" s="66"/>
      <c r="BW44" s="67"/>
      <c r="BX44" s="64"/>
      <c r="BY44" s="65"/>
      <c r="BZ44" s="66"/>
      <c r="CA44" s="67"/>
      <c r="CB44" s="64"/>
      <c r="CC44" s="65"/>
      <c r="CD44" s="68"/>
      <c r="CE44" s="271"/>
      <c r="CF44" s="272"/>
      <c r="CG44" s="271"/>
      <c r="CH44" s="272"/>
      <c r="CI44" s="271"/>
      <c r="CJ44" s="272"/>
      <c r="CK44" s="271"/>
      <c r="CL44" s="272"/>
      <c r="CM44" s="271"/>
      <c r="CN44" s="272"/>
      <c r="CO44" s="69"/>
      <c r="CP44" s="70"/>
      <c r="CQ44" s="71"/>
      <c r="CR44" s="69"/>
      <c r="CS44" s="70"/>
      <c r="CT44" s="72"/>
      <c r="CU44" s="73"/>
      <c r="CV44" s="70"/>
      <c r="CW44" s="71"/>
      <c r="CX44" s="69"/>
      <c r="CY44" s="70"/>
      <c r="CZ44" s="72"/>
      <c r="DA44" s="73"/>
      <c r="DB44" s="70"/>
      <c r="DC44" s="72"/>
      <c r="DD44" s="74"/>
    </row>
    <row r="45" spans="1:108" ht="16.5" hidden="1" thickTop="1" thickBot="1" x14ac:dyDescent="0.3">
      <c r="B45" s="210"/>
      <c r="C45" s="25" t="s">
        <v>74</v>
      </c>
      <c r="D45" s="26">
        <v>2019</v>
      </c>
      <c r="E45" s="52"/>
      <c r="F45" s="53"/>
      <c r="G45" s="52"/>
      <c r="H45" s="53"/>
      <c r="I45" s="52"/>
      <c r="J45" s="53"/>
      <c r="K45" s="52"/>
      <c r="L45" s="53"/>
      <c r="M45" s="52"/>
      <c r="N45" s="53"/>
      <c r="O45" s="52"/>
      <c r="P45" s="53"/>
      <c r="Q45" s="52"/>
      <c r="R45" s="53"/>
      <c r="S45" s="52"/>
      <c r="T45" s="53"/>
      <c r="U45" s="52"/>
      <c r="V45" s="53"/>
      <c r="W45" s="52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5"/>
      <c r="AI45" s="55"/>
      <c r="AJ45" s="55"/>
      <c r="AK45" s="54"/>
      <c r="AL45" s="54"/>
      <c r="AM45" s="53"/>
      <c r="AN45" s="53"/>
      <c r="AO45" s="53"/>
      <c r="AP45" s="53"/>
      <c r="AQ45" s="56"/>
      <c r="AR45" s="55"/>
      <c r="AS45" s="57"/>
      <c r="AT45" s="58"/>
      <c r="AU45" s="59"/>
      <c r="AV45" s="60"/>
      <c r="AW45" s="58"/>
      <c r="AX45" s="59"/>
      <c r="AY45" s="60"/>
      <c r="AZ45" s="58"/>
      <c r="BA45" s="59"/>
      <c r="BB45" s="60"/>
      <c r="BC45" s="58"/>
      <c r="BD45" s="59"/>
      <c r="BE45" s="60"/>
      <c r="BF45" s="58"/>
      <c r="BG45" s="59"/>
      <c r="BH45" s="60"/>
      <c r="BI45" s="61"/>
      <c r="BJ45" s="62"/>
      <c r="BK45" s="63"/>
      <c r="BL45" s="54"/>
      <c r="BM45" s="56"/>
      <c r="BN45" s="62"/>
      <c r="BO45" s="63"/>
      <c r="BP45" s="54"/>
      <c r="BQ45" s="56"/>
      <c r="BR45" s="62"/>
      <c r="BS45" s="57"/>
      <c r="BT45" s="64"/>
      <c r="BU45" s="65"/>
      <c r="BV45" s="66"/>
      <c r="BW45" s="67"/>
      <c r="BX45" s="64"/>
      <c r="BY45" s="65"/>
      <c r="BZ45" s="66"/>
      <c r="CA45" s="67"/>
      <c r="CB45" s="64"/>
      <c r="CC45" s="65"/>
      <c r="CD45" s="68"/>
      <c r="CE45" s="271"/>
      <c r="CF45" s="272"/>
      <c r="CG45" s="271"/>
      <c r="CH45" s="272"/>
      <c r="CI45" s="271"/>
      <c r="CJ45" s="272"/>
      <c r="CK45" s="271"/>
      <c r="CL45" s="272"/>
      <c r="CM45" s="271"/>
      <c r="CN45" s="272"/>
      <c r="CO45" s="69"/>
      <c r="CP45" s="70"/>
      <c r="CQ45" s="71"/>
      <c r="CR45" s="69"/>
      <c r="CS45" s="70"/>
      <c r="CT45" s="72"/>
      <c r="CU45" s="73"/>
      <c r="CV45" s="70"/>
      <c r="CW45" s="71"/>
      <c r="CX45" s="69"/>
      <c r="CY45" s="70"/>
      <c r="CZ45" s="72"/>
      <c r="DA45" s="73"/>
      <c r="DB45" s="70"/>
      <c r="DC45" s="72"/>
      <c r="DD45" s="74"/>
    </row>
    <row r="46" spans="1:108" ht="16.5" hidden="1" thickTop="1" thickBot="1" x14ac:dyDescent="0.3">
      <c r="B46" s="210"/>
      <c r="C46" s="25" t="s">
        <v>74</v>
      </c>
      <c r="D46" s="26">
        <v>2019</v>
      </c>
      <c r="E46" s="52"/>
      <c r="F46" s="53"/>
      <c r="G46" s="52"/>
      <c r="H46" s="53"/>
      <c r="I46" s="52"/>
      <c r="J46" s="53"/>
      <c r="K46" s="52"/>
      <c r="L46" s="53"/>
      <c r="M46" s="52"/>
      <c r="N46" s="53"/>
      <c r="O46" s="52"/>
      <c r="P46" s="53"/>
      <c r="Q46" s="52"/>
      <c r="R46" s="53"/>
      <c r="S46" s="52"/>
      <c r="T46" s="53"/>
      <c r="U46" s="52"/>
      <c r="V46" s="53"/>
      <c r="W46" s="52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5"/>
      <c r="AI46" s="55"/>
      <c r="AJ46" s="55"/>
      <c r="AK46" s="54"/>
      <c r="AL46" s="54"/>
      <c r="AM46" s="53"/>
      <c r="AN46" s="53"/>
      <c r="AO46" s="53"/>
      <c r="AP46" s="53"/>
      <c r="AQ46" s="56"/>
      <c r="AR46" s="55"/>
      <c r="AS46" s="57"/>
      <c r="AT46" s="58"/>
      <c r="AU46" s="59"/>
      <c r="AV46" s="60"/>
      <c r="AW46" s="58"/>
      <c r="AX46" s="59"/>
      <c r="AY46" s="60"/>
      <c r="AZ46" s="58"/>
      <c r="BA46" s="59"/>
      <c r="BB46" s="60"/>
      <c r="BC46" s="58"/>
      <c r="BD46" s="59"/>
      <c r="BE46" s="60"/>
      <c r="BF46" s="58"/>
      <c r="BG46" s="59"/>
      <c r="BH46" s="60"/>
      <c r="BI46" s="61"/>
      <c r="BJ46" s="62"/>
      <c r="BK46" s="63"/>
      <c r="BL46" s="54"/>
      <c r="BM46" s="56"/>
      <c r="BN46" s="62"/>
      <c r="BO46" s="63"/>
      <c r="BP46" s="54"/>
      <c r="BQ46" s="56"/>
      <c r="BR46" s="62"/>
      <c r="BS46" s="57"/>
      <c r="BT46" s="64"/>
      <c r="BU46" s="65"/>
      <c r="BV46" s="66"/>
      <c r="BW46" s="67"/>
      <c r="BX46" s="64"/>
      <c r="BY46" s="65"/>
      <c r="BZ46" s="66"/>
      <c r="CA46" s="67"/>
      <c r="CB46" s="64"/>
      <c r="CC46" s="65"/>
      <c r="CD46" s="68"/>
      <c r="CE46" s="271"/>
      <c r="CF46" s="272"/>
      <c r="CG46" s="271"/>
      <c r="CH46" s="272"/>
      <c r="CI46" s="271"/>
      <c r="CJ46" s="272"/>
      <c r="CK46" s="271"/>
      <c r="CL46" s="272"/>
      <c r="CM46" s="271"/>
      <c r="CN46" s="272"/>
      <c r="CO46" s="69"/>
      <c r="CP46" s="70"/>
      <c r="CQ46" s="71"/>
      <c r="CR46" s="69"/>
      <c r="CS46" s="70"/>
      <c r="CT46" s="72"/>
      <c r="CU46" s="73"/>
      <c r="CV46" s="70"/>
      <c r="CW46" s="71"/>
      <c r="CX46" s="69"/>
      <c r="CY46" s="70"/>
      <c r="CZ46" s="72"/>
      <c r="DA46" s="73"/>
      <c r="DB46" s="70"/>
      <c r="DC46" s="72"/>
      <c r="DD46" s="74"/>
    </row>
    <row r="47" spans="1:108" ht="16.5" hidden="1" thickTop="1" thickBot="1" x14ac:dyDescent="0.3">
      <c r="B47" s="210"/>
      <c r="C47" s="25" t="s">
        <v>74</v>
      </c>
      <c r="D47" s="26">
        <v>2019</v>
      </c>
      <c r="E47" s="52"/>
      <c r="F47" s="53"/>
      <c r="G47" s="52"/>
      <c r="H47" s="53"/>
      <c r="I47" s="52"/>
      <c r="J47" s="53"/>
      <c r="K47" s="52"/>
      <c r="L47" s="53"/>
      <c r="M47" s="52"/>
      <c r="N47" s="53"/>
      <c r="O47" s="52"/>
      <c r="P47" s="53"/>
      <c r="Q47" s="52"/>
      <c r="R47" s="53"/>
      <c r="S47" s="52"/>
      <c r="T47" s="53"/>
      <c r="U47" s="52"/>
      <c r="V47" s="53"/>
      <c r="W47" s="52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5"/>
      <c r="AI47" s="55"/>
      <c r="AJ47" s="55"/>
      <c r="AK47" s="54"/>
      <c r="AL47" s="54"/>
      <c r="AM47" s="53"/>
      <c r="AN47" s="53"/>
      <c r="AO47" s="53"/>
      <c r="AP47" s="53"/>
      <c r="AQ47" s="56"/>
      <c r="AR47" s="55"/>
      <c r="AS47" s="57"/>
      <c r="AT47" s="58"/>
      <c r="AU47" s="59"/>
      <c r="AV47" s="60"/>
      <c r="AW47" s="58"/>
      <c r="AX47" s="59"/>
      <c r="AY47" s="60"/>
      <c r="AZ47" s="58"/>
      <c r="BA47" s="59"/>
      <c r="BB47" s="60"/>
      <c r="BC47" s="58"/>
      <c r="BD47" s="59"/>
      <c r="BE47" s="60"/>
      <c r="BF47" s="58"/>
      <c r="BG47" s="59"/>
      <c r="BH47" s="60"/>
      <c r="BI47" s="61"/>
      <c r="BJ47" s="62"/>
      <c r="BK47" s="63"/>
      <c r="BL47" s="54"/>
      <c r="BM47" s="56"/>
      <c r="BN47" s="62"/>
      <c r="BO47" s="63"/>
      <c r="BP47" s="54"/>
      <c r="BQ47" s="56"/>
      <c r="BR47" s="62"/>
      <c r="BS47" s="57"/>
      <c r="BT47" s="64"/>
      <c r="BU47" s="65"/>
      <c r="BV47" s="66"/>
      <c r="BW47" s="67"/>
      <c r="BX47" s="64"/>
      <c r="BY47" s="65"/>
      <c r="BZ47" s="66"/>
      <c r="CA47" s="67"/>
      <c r="CB47" s="64"/>
      <c r="CC47" s="65"/>
      <c r="CD47" s="68"/>
      <c r="CE47" s="271"/>
      <c r="CF47" s="272"/>
      <c r="CG47" s="271"/>
      <c r="CH47" s="272"/>
      <c r="CI47" s="271"/>
      <c r="CJ47" s="272"/>
      <c r="CK47" s="271"/>
      <c r="CL47" s="272"/>
      <c r="CM47" s="271"/>
      <c r="CN47" s="272"/>
      <c r="CO47" s="69"/>
      <c r="CP47" s="70"/>
      <c r="CQ47" s="71"/>
      <c r="CR47" s="69"/>
      <c r="CS47" s="70"/>
      <c r="CT47" s="72"/>
      <c r="CU47" s="73"/>
      <c r="CV47" s="70"/>
      <c r="CW47" s="71"/>
      <c r="CX47" s="69"/>
      <c r="CY47" s="70"/>
      <c r="CZ47" s="72"/>
      <c r="DA47" s="73"/>
      <c r="DB47" s="70"/>
      <c r="DC47" s="72"/>
      <c r="DD47" s="74"/>
    </row>
    <row r="48" spans="1:108" ht="16.5" hidden="1" thickTop="1" thickBot="1" x14ac:dyDescent="0.3">
      <c r="B48" s="210"/>
      <c r="C48" s="25" t="s">
        <v>74</v>
      </c>
      <c r="D48" s="26">
        <v>2019</v>
      </c>
      <c r="E48" s="52"/>
      <c r="F48" s="53"/>
      <c r="G48" s="52"/>
      <c r="H48" s="53"/>
      <c r="I48" s="52"/>
      <c r="J48" s="53"/>
      <c r="K48" s="52"/>
      <c r="L48" s="53"/>
      <c r="M48" s="52"/>
      <c r="N48" s="53"/>
      <c r="O48" s="52"/>
      <c r="P48" s="53"/>
      <c r="Q48" s="52"/>
      <c r="R48" s="53"/>
      <c r="S48" s="52"/>
      <c r="T48" s="53"/>
      <c r="U48" s="52"/>
      <c r="V48" s="53"/>
      <c r="W48" s="52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5"/>
      <c r="AI48" s="55"/>
      <c r="AJ48" s="55"/>
      <c r="AK48" s="54"/>
      <c r="AL48" s="54"/>
      <c r="AM48" s="53"/>
      <c r="AN48" s="53"/>
      <c r="AO48" s="53"/>
      <c r="AP48" s="53"/>
      <c r="AQ48" s="56"/>
      <c r="AR48" s="55"/>
      <c r="AS48" s="57"/>
      <c r="AT48" s="58"/>
      <c r="AU48" s="59"/>
      <c r="AV48" s="60"/>
      <c r="AW48" s="58"/>
      <c r="AX48" s="59"/>
      <c r="AY48" s="60"/>
      <c r="AZ48" s="58"/>
      <c r="BA48" s="59"/>
      <c r="BB48" s="60"/>
      <c r="BC48" s="58"/>
      <c r="BD48" s="59"/>
      <c r="BE48" s="60"/>
      <c r="BF48" s="58"/>
      <c r="BG48" s="59"/>
      <c r="BH48" s="60"/>
      <c r="BI48" s="61"/>
      <c r="BJ48" s="62"/>
      <c r="BK48" s="63"/>
      <c r="BL48" s="54"/>
      <c r="BM48" s="56"/>
      <c r="BN48" s="62"/>
      <c r="BO48" s="63"/>
      <c r="BP48" s="54"/>
      <c r="BQ48" s="56"/>
      <c r="BR48" s="62"/>
      <c r="BS48" s="57"/>
      <c r="BT48" s="64"/>
      <c r="BU48" s="65"/>
      <c r="BV48" s="66"/>
      <c r="BW48" s="67"/>
      <c r="BX48" s="64"/>
      <c r="BY48" s="65"/>
      <c r="BZ48" s="66"/>
      <c r="CA48" s="67"/>
      <c r="CB48" s="64"/>
      <c r="CC48" s="65"/>
      <c r="CD48" s="68"/>
      <c r="CE48" s="271"/>
      <c r="CF48" s="272"/>
      <c r="CG48" s="271"/>
      <c r="CH48" s="272"/>
      <c r="CI48" s="271"/>
      <c r="CJ48" s="272"/>
      <c r="CK48" s="271"/>
      <c r="CL48" s="272"/>
      <c r="CM48" s="271"/>
      <c r="CN48" s="272"/>
      <c r="CO48" s="69"/>
      <c r="CP48" s="70"/>
      <c r="CQ48" s="71"/>
      <c r="CR48" s="69"/>
      <c r="CS48" s="70"/>
      <c r="CT48" s="72"/>
      <c r="CU48" s="73"/>
      <c r="CV48" s="70"/>
      <c r="CW48" s="71"/>
      <c r="CX48" s="69"/>
      <c r="CY48" s="70"/>
      <c r="CZ48" s="72"/>
      <c r="DA48" s="73"/>
      <c r="DB48" s="70"/>
      <c r="DC48" s="72"/>
      <c r="DD48" s="74"/>
    </row>
    <row r="49" spans="2:108" ht="16.5" hidden="1" thickTop="1" thickBot="1" x14ac:dyDescent="0.3">
      <c r="B49" s="210"/>
      <c r="C49" s="25" t="s">
        <v>74</v>
      </c>
      <c r="D49" s="26">
        <v>2019</v>
      </c>
      <c r="E49" s="52"/>
      <c r="F49" s="53"/>
      <c r="G49" s="52"/>
      <c r="H49" s="53"/>
      <c r="I49" s="52"/>
      <c r="J49" s="53"/>
      <c r="K49" s="52"/>
      <c r="L49" s="53"/>
      <c r="M49" s="52"/>
      <c r="N49" s="53"/>
      <c r="O49" s="52"/>
      <c r="P49" s="53"/>
      <c r="Q49" s="52"/>
      <c r="R49" s="53"/>
      <c r="S49" s="52"/>
      <c r="T49" s="53"/>
      <c r="U49" s="52"/>
      <c r="V49" s="53"/>
      <c r="W49" s="52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5"/>
      <c r="AI49" s="55"/>
      <c r="AJ49" s="55"/>
      <c r="AK49" s="54"/>
      <c r="AL49" s="54"/>
      <c r="AM49" s="53"/>
      <c r="AN49" s="53"/>
      <c r="AO49" s="53"/>
      <c r="AP49" s="53"/>
      <c r="AQ49" s="56"/>
      <c r="AR49" s="55"/>
      <c r="AS49" s="57"/>
      <c r="AT49" s="58"/>
      <c r="AU49" s="59"/>
      <c r="AV49" s="60"/>
      <c r="AW49" s="58"/>
      <c r="AX49" s="59"/>
      <c r="AY49" s="60"/>
      <c r="AZ49" s="58"/>
      <c r="BA49" s="59"/>
      <c r="BB49" s="60"/>
      <c r="BC49" s="58"/>
      <c r="BD49" s="59"/>
      <c r="BE49" s="60"/>
      <c r="BF49" s="58"/>
      <c r="BG49" s="59"/>
      <c r="BH49" s="60"/>
      <c r="BI49" s="61"/>
      <c r="BJ49" s="62"/>
      <c r="BK49" s="63"/>
      <c r="BL49" s="54"/>
      <c r="BM49" s="56"/>
      <c r="BN49" s="62"/>
      <c r="BO49" s="63"/>
      <c r="BP49" s="54"/>
      <c r="BQ49" s="56"/>
      <c r="BR49" s="62"/>
      <c r="BS49" s="57"/>
      <c r="BT49" s="64"/>
      <c r="BU49" s="65"/>
      <c r="BV49" s="66"/>
      <c r="BW49" s="67"/>
      <c r="BX49" s="64"/>
      <c r="BY49" s="65"/>
      <c r="BZ49" s="66"/>
      <c r="CA49" s="67"/>
      <c r="CB49" s="64"/>
      <c r="CC49" s="65"/>
      <c r="CD49" s="68"/>
      <c r="CE49" s="271"/>
      <c r="CF49" s="272"/>
      <c r="CG49" s="271"/>
      <c r="CH49" s="272"/>
      <c r="CI49" s="271"/>
      <c r="CJ49" s="272"/>
      <c r="CK49" s="271"/>
      <c r="CL49" s="272"/>
      <c r="CM49" s="271"/>
      <c r="CN49" s="272"/>
      <c r="CO49" s="69"/>
      <c r="CP49" s="70"/>
      <c r="CQ49" s="71"/>
      <c r="CR49" s="69"/>
      <c r="CS49" s="70"/>
      <c r="CT49" s="72"/>
      <c r="CU49" s="73"/>
      <c r="CV49" s="70"/>
      <c r="CW49" s="71"/>
      <c r="CX49" s="69"/>
      <c r="CY49" s="70"/>
      <c r="CZ49" s="72"/>
      <c r="DA49" s="73"/>
      <c r="DB49" s="70"/>
      <c r="DC49" s="72"/>
      <c r="DD49" s="74"/>
    </row>
    <row r="50" spans="2:108" ht="16.5" hidden="1" thickTop="1" thickBot="1" x14ac:dyDescent="0.3">
      <c r="B50" s="210"/>
      <c r="C50" s="25" t="s">
        <v>74</v>
      </c>
      <c r="D50" s="26">
        <v>2019</v>
      </c>
      <c r="E50" s="52"/>
      <c r="F50" s="53"/>
      <c r="G50" s="52"/>
      <c r="H50" s="53"/>
      <c r="I50" s="52"/>
      <c r="J50" s="53"/>
      <c r="K50" s="52"/>
      <c r="L50" s="53"/>
      <c r="M50" s="52"/>
      <c r="N50" s="53"/>
      <c r="O50" s="52"/>
      <c r="P50" s="53"/>
      <c r="Q50" s="52"/>
      <c r="R50" s="53"/>
      <c r="S50" s="52"/>
      <c r="T50" s="53"/>
      <c r="U50" s="52"/>
      <c r="V50" s="53"/>
      <c r="W50" s="52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5"/>
      <c r="AI50" s="55"/>
      <c r="AJ50" s="55"/>
      <c r="AK50" s="54"/>
      <c r="AL50" s="54"/>
      <c r="AM50" s="53"/>
      <c r="AN50" s="53"/>
      <c r="AO50" s="53"/>
      <c r="AP50" s="53"/>
      <c r="AQ50" s="56"/>
      <c r="AR50" s="55"/>
      <c r="AS50" s="57"/>
      <c r="AT50" s="58"/>
      <c r="AU50" s="59"/>
      <c r="AV50" s="60"/>
      <c r="AW50" s="58"/>
      <c r="AX50" s="59"/>
      <c r="AY50" s="60"/>
      <c r="AZ50" s="58"/>
      <c r="BA50" s="59"/>
      <c r="BB50" s="60"/>
      <c r="BC50" s="58"/>
      <c r="BD50" s="59"/>
      <c r="BE50" s="60"/>
      <c r="BF50" s="58"/>
      <c r="BG50" s="59"/>
      <c r="BH50" s="60"/>
      <c r="BI50" s="61"/>
      <c r="BJ50" s="62"/>
      <c r="BK50" s="63"/>
      <c r="BL50" s="54"/>
      <c r="BM50" s="56"/>
      <c r="BN50" s="62"/>
      <c r="BO50" s="63"/>
      <c r="BP50" s="54"/>
      <c r="BQ50" s="56"/>
      <c r="BR50" s="62"/>
      <c r="BS50" s="57"/>
      <c r="BT50" s="64"/>
      <c r="BU50" s="65"/>
      <c r="BV50" s="66"/>
      <c r="BW50" s="67"/>
      <c r="BX50" s="64"/>
      <c r="BY50" s="65"/>
      <c r="BZ50" s="66"/>
      <c r="CA50" s="67"/>
      <c r="CB50" s="64"/>
      <c r="CC50" s="65"/>
      <c r="CD50" s="68"/>
      <c r="CE50" s="271"/>
      <c r="CF50" s="272"/>
      <c r="CG50" s="271"/>
      <c r="CH50" s="272"/>
      <c r="CI50" s="271"/>
      <c r="CJ50" s="272"/>
      <c r="CK50" s="271"/>
      <c r="CL50" s="272"/>
      <c r="CM50" s="271"/>
      <c r="CN50" s="272"/>
      <c r="CO50" s="69"/>
      <c r="CP50" s="70"/>
      <c r="CQ50" s="71"/>
      <c r="CR50" s="69"/>
      <c r="CS50" s="70"/>
      <c r="CT50" s="72"/>
      <c r="CU50" s="73"/>
      <c r="CV50" s="70"/>
      <c r="CW50" s="71"/>
      <c r="CX50" s="69"/>
      <c r="CY50" s="70"/>
      <c r="CZ50" s="72"/>
      <c r="DA50" s="73"/>
      <c r="DB50" s="70"/>
      <c r="DC50" s="72"/>
      <c r="DD50" s="74"/>
    </row>
    <row r="51" spans="2:108" ht="16.5" hidden="1" thickTop="1" thickBot="1" x14ac:dyDescent="0.3">
      <c r="B51" s="210"/>
      <c r="C51" s="25" t="s">
        <v>74</v>
      </c>
      <c r="D51" s="26">
        <v>2019</v>
      </c>
      <c r="E51" s="52"/>
      <c r="F51" s="53"/>
      <c r="G51" s="52"/>
      <c r="H51" s="53"/>
      <c r="I51" s="52"/>
      <c r="J51" s="53"/>
      <c r="K51" s="52"/>
      <c r="L51" s="53"/>
      <c r="M51" s="52"/>
      <c r="N51" s="53"/>
      <c r="O51" s="52"/>
      <c r="P51" s="53"/>
      <c r="Q51" s="52"/>
      <c r="R51" s="53"/>
      <c r="S51" s="52"/>
      <c r="T51" s="53"/>
      <c r="U51" s="52"/>
      <c r="V51" s="53"/>
      <c r="W51" s="52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5"/>
      <c r="AI51" s="55"/>
      <c r="AJ51" s="55"/>
      <c r="AK51" s="54"/>
      <c r="AL51" s="54"/>
      <c r="AM51" s="53"/>
      <c r="AN51" s="53"/>
      <c r="AO51" s="53"/>
      <c r="AP51" s="53"/>
      <c r="AQ51" s="56"/>
      <c r="AR51" s="55"/>
      <c r="AS51" s="57"/>
      <c r="AT51" s="58"/>
      <c r="AU51" s="59"/>
      <c r="AV51" s="60"/>
      <c r="AW51" s="58"/>
      <c r="AX51" s="59"/>
      <c r="AY51" s="60"/>
      <c r="AZ51" s="58"/>
      <c r="BA51" s="59"/>
      <c r="BB51" s="60"/>
      <c r="BC51" s="58"/>
      <c r="BD51" s="59"/>
      <c r="BE51" s="60"/>
      <c r="BF51" s="58"/>
      <c r="BG51" s="59"/>
      <c r="BH51" s="60"/>
      <c r="BI51" s="61"/>
      <c r="BJ51" s="62"/>
      <c r="BK51" s="63"/>
      <c r="BL51" s="54"/>
      <c r="BM51" s="56"/>
      <c r="BN51" s="62"/>
      <c r="BO51" s="63"/>
      <c r="BP51" s="54"/>
      <c r="BQ51" s="56"/>
      <c r="BR51" s="62"/>
      <c r="BS51" s="57"/>
      <c r="BT51" s="64"/>
      <c r="BU51" s="65"/>
      <c r="BV51" s="66"/>
      <c r="BW51" s="67"/>
      <c r="BX51" s="64"/>
      <c r="BY51" s="65"/>
      <c r="BZ51" s="66"/>
      <c r="CA51" s="67"/>
      <c r="CB51" s="64"/>
      <c r="CC51" s="65"/>
      <c r="CD51" s="68"/>
      <c r="CE51" s="271"/>
      <c r="CF51" s="272"/>
      <c r="CG51" s="271"/>
      <c r="CH51" s="272"/>
      <c r="CI51" s="271"/>
      <c r="CJ51" s="272"/>
      <c r="CK51" s="271"/>
      <c r="CL51" s="272"/>
      <c r="CM51" s="271"/>
      <c r="CN51" s="272"/>
      <c r="CO51" s="69"/>
      <c r="CP51" s="70"/>
      <c r="CQ51" s="71"/>
      <c r="CR51" s="69"/>
      <c r="CS51" s="70"/>
      <c r="CT51" s="72"/>
      <c r="CU51" s="73"/>
      <c r="CV51" s="70"/>
      <c r="CW51" s="71"/>
      <c r="CX51" s="69"/>
      <c r="CY51" s="70"/>
      <c r="CZ51" s="72"/>
      <c r="DA51" s="73"/>
      <c r="DB51" s="70"/>
      <c r="DC51" s="72"/>
      <c r="DD51" s="74"/>
    </row>
    <row r="52" spans="2:108" ht="16.5" hidden="1" thickTop="1" thickBot="1" x14ac:dyDescent="0.3">
      <c r="B52" s="210"/>
      <c r="C52" s="25" t="s">
        <v>74</v>
      </c>
      <c r="D52" s="26">
        <v>2019</v>
      </c>
      <c r="E52" s="52"/>
      <c r="F52" s="53"/>
      <c r="G52" s="52"/>
      <c r="H52" s="53"/>
      <c r="I52" s="52"/>
      <c r="J52" s="53"/>
      <c r="K52" s="52"/>
      <c r="L52" s="53"/>
      <c r="M52" s="52"/>
      <c r="N52" s="53"/>
      <c r="O52" s="52"/>
      <c r="P52" s="53"/>
      <c r="Q52" s="52"/>
      <c r="R52" s="53"/>
      <c r="S52" s="52"/>
      <c r="T52" s="53"/>
      <c r="U52" s="52"/>
      <c r="V52" s="53"/>
      <c r="W52" s="52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5"/>
      <c r="AI52" s="55"/>
      <c r="AJ52" s="55"/>
      <c r="AK52" s="54"/>
      <c r="AL52" s="54"/>
      <c r="AM52" s="53"/>
      <c r="AN52" s="53"/>
      <c r="AO52" s="53"/>
      <c r="AP52" s="53"/>
      <c r="AQ52" s="56"/>
      <c r="AR52" s="55"/>
      <c r="AS52" s="57"/>
      <c r="AT52" s="58"/>
      <c r="AU52" s="59"/>
      <c r="AV52" s="60"/>
      <c r="AW52" s="58"/>
      <c r="AX52" s="59"/>
      <c r="AY52" s="60"/>
      <c r="AZ52" s="58"/>
      <c r="BA52" s="59"/>
      <c r="BB52" s="60"/>
      <c r="BC52" s="58"/>
      <c r="BD52" s="59"/>
      <c r="BE52" s="60"/>
      <c r="BF52" s="58"/>
      <c r="BG52" s="59"/>
      <c r="BH52" s="60"/>
      <c r="BI52" s="61"/>
      <c r="BJ52" s="62"/>
      <c r="BK52" s="63"/>
      <c r="BL52" s="54"/>
      <c r="BM52" s="56"/>
      <c r="BN52" s="62"/>
      <c r="BO52" s="63"/>
      <c r="BP52" s="54"/>
      <c r="BQ52" s="56"/>
      <c r="BR52" s="62"/>
      <c r="BS52" s="57"/>
      <c r="BT52" s="64"/>
      <c r="BU52" s="65"/>
      <c r="BV52" s="66"/>
      <c r="BW52" s="67"/>
      <c r="BX52" s="64"/>
      <c r="BY52" s="65"/>
      <c r="BZ52" s="66"/>
      <c r="CA52" s="67"/>
      <c r="CB52" s="64"/>
      <c r="CC52" s="65"/>
      <c r="CD52" s="68"/>
      <c r="CE52" s="271"/>
      <c r="CF52" s="272"/>
      <c r="CG52" s="271"/>
      <c r="CH52" s="272"/>
      <c r="CI52" s="271"/>
      <c r="CJ52" s="272"/>
      <c r="CK52" s="271"/>
      <c r="CL52" s="272"/>
      <c r="CM52" s="271"/>
      <c r="CN52" s="272"/>
      <c r="CO52" s="69"/>
      <c r="CP52" s="70"/>
      <c r="CQ52" s="71"/>
      <c r="CR52" s="69"/>
      <c r="CS52" s="70"/>
      <c r="CT52" s="72"/>
      <c r="CU52" s="73"/>
      <c r="CV52" s="70"/>
      <c r="CW52" s="71"/>
      <c r="CX52" s="69"/>
      <c r="CY52" s="70"/>
      <c r="CZ52" s="72"/>
      <c r="DA52" s="73"/>
      <c r="DB52" s="70"/>
      <c r="DC52" s="72"/>
      <c r="DD52" s="74"/>
    </row>
    <row r="53" spans="2:108" ht="16.5" hidden="1" thickTop="1" thickBot="1" x14ac:dyDescent="0.3">
      <c r="B53" s="210"/>
      <c r="C53" s="25" t="s">
        <v>74</v>
      </c>
      <c r="D53" s="26">
        <v>2019</v>
      </c>
      <c r="E53" s="52"/>
      <c r="F53" s="53"/>
      <c r="G53" s="52"/>
      <c r="H53" s="53"/>
      <c r="I53" s="52"/>
      <c r="J53" s="53"/>
      <c r="K53" s="52"/>
      <c r="L53" s="53"/>
      <c r="M53" s="52"/>
      <c r="N53" s="53"/>
      <c r="O53" s="52"/>
      <c r="P53" s="53"/>
      <c r="Q53" s="52"/>
      <c r="R53" s="53"/>
      <c r="S53" s="52"/>
      <c r="T53" s="53"/>
      <c r="U53" s="52"/>
      <c r="V53" s="53"/>
      <c r="W53" s="52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5"/>
      <c r="AI53" s="55"/>
      <c r="AJ53" s="55"/>
      <c r="AK53" s="54"/>
      <c r="AL53" s="54"/>
      <c r="AM53" s="53"/>
      <c r="AN53" s="53"/>
      <c r="AO53" s="53"/>
      <c r="AP53" s="53"/>
      <c r="AQ53" s="56"/>
      <c r="AR53" s="55"/>
      <c r="AS53" s="57"/>
      <c r="AT53" s="58"/>
      <c r="AU53" s="59"/>
      <c r="AV53" s="60"/>
      <c r="AW53" s="58"/>
      <c r="AX53" s="59"/>
      <c r="AY53" s="60"/>
      <c r="AZ53" s="58"/>
      <c r="BA53" s="59"/>
      <c r="BB53" s="60"/>
      <c r="BC53" s="58"/>
      <c r="BD53" s="59"/>
      <c r="BE53" s="60"/>
      <c r="BF53" s="58"/>
      <c r="BG53" s="59"/>
      <c r="BH53" s="60"/>
      <c r="BI53" s="61"/>
      <c r="BJ53" s="62"/>
      <c r="BK53" s="63"/>
      <c r="BL53" s="54"/>
      <c r="BM53" s="56"/>
      <c r="BN53" s="62"/>
      <c r="BO53" s="63"/>
      <c r="BP53" s="54"/>
      <c r="BQ53" s="56"/>
      <c r="BR53" s="62"/>
      <c r="BS53" s="57"/>
      <c r="BT53" s="64"/>
      <c r="BU53" s="65"/>
      <c r="BV53" s="66"/>
      <c r="BW53" s="67"/>
      <c r="BX53" s="64"/>
      <c r="BY53" s="65"/>
      <c r="BZ53" s="66"/>
      <c r="CA53" s="67"/>
      <c r="CB53" s="64"/>
      <c r="CC53" s="65"/>
      <c r="CD53" s="68"/>
      <c r="CE53" s="271"/>
      <c r="CF53" s="272"/>
      <c r="CG53" s="271"/>
      <c r="CH53" s="272"/>
      <c r="CI53" s="271"/>
      <c r="CJ53" s="272"/>
      <c r="CK53" s="271"/>
      <c r="CL53" s="272"/>
      <c r="CM53" s="271"/>
      <c r="CN53" s="272"/>
      <c r="CO53" s="69"/>
      <c r="CP53" s="70"/>
      <c r="CQ53" s="71"/>
      <c r="CR53" s="69"/>
      <c r="CS53" s="70"/>
      <c r="CT53" s="72"/>
      <c r="CU53" s="73"/>
      <c r="CV53" s="70"/>
      <c r="CW53" s="71"/>
      <c r="CX53" s="69"/>
      <c r="CY53" s="70"/>
      <c r="CZ53" s="72"/>
      <c r="DA53" s="73"/>
      <c r="DB53" s="70"/>
      <c r="DC53" s="72"/>
      <c r="DD53" s="74"/>
    </row>
    <row r="54" spans="2:108" ht="16.5" hidden="1" thickTop="1" thickBot="1" x14ac:dyDescent="0.3">
      <c r="B54" s="210"/>
      <c r="C54" s="25" t="s">
        <v>74</v>
      </c>
      <c r="D54" s="26">
        <v>2019</v>
      </c>
      <c r="E54" s="52"/>
      <c r="F54" s="53"/>
      <c r="G54" s="52"/>
      <c r="H54" s="53"/>
      <c r="I54" s="52"/>
      <c r="J54" s="53"/>
      <c r="K54" s="52"/>
      <c r="L54" s="53"/>
      <c r="M54" s="52"/>
      <c r="N54" s="53"/>
      <c r="O54" s="52"/>
      <c r="P54" s="53"/>
      <c r="Q54" s="52"/>
      <c r="R54" s="53"/>
      <c r="S54" s="52"/>
      <c r="T54" s="53"/>
      <c r="U54" s="52"/>
      <c r="V54" s="53"/>
      <c r="W54" s="52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5"/>
      <c r="AI54" s="55"/>
      <c r="AJ54" s="55"/>
      <c r="AK54" s="54"/>
      <c r="AL54" s="54"/>
      <c r="AM54" s="53"/>
      <c r="AN54" s="53"/>
      <c r="AO54" s="53"/>
      <c r="AP54" s="53"/>
      <c r="AQ54" s="56"/>
      <c r="AR54" s="55"/>
      <c r="AS54" s="57"/>
      <c r="AT54" s="58"/>
      <c r="AU54" s="59"/>
      <c r="AV54" s="60"/>
      <c r="AW54" s="58"/>
      <c r="AX54" s="59"/>
      <c r="AY54" s="60"/>
      <c r="AZ54" s="58"/>
      <c r="BA54" s="59"/>
      <c r="BB54" s="60"/>
      <c r="BC54" s="58"/>
      <c r="BD54" s="59"/>
      <c r="BE54" s="60"/>
      <c r="BF54" s="58"/>
      <c r="BG54" s="59"/>
      <c r="BH54" s="60"/>
      <c r="BI54" s="61"/>
      <c r="BJ54" s="62"/>
      <c r="BK54" s="63"/>
      <c r="BL54" s="54"/>
      <c r="BM54" s="56"/>
      <c r="BN54" s="62"/>
      <c r="BO54" s="63"/>
      <c r="BP54" s="54"/>
      <c r="BQ54" s="56"/>
      <c r="BR54" s="62"/>
      <c r="BS54" s="57"/>
      <c r="BT54" s="64"/>
      <c r="BU54" s="65"/>
      <c r="BV54" s="66"/>
      <c r="BW54" s="67"/>
      <c r="BX54" s="64"/>
      <c r="BY54" s="65"/>
      <c r="BZ54" s="66"/>
      <c r="CA54" s="67"/>
      <c r="CB54" s="64"/>
      <c r="CC54" s="65"/>
      <c r="CD54" s="68"/>
      <c r="CE54" s="271"/>
      <c r="CF54" s="272"/>
      <c r="CG54" s="271"/>
      <c r="CH54" s="272"/>
      <c r="CI54" s="271"/>
      <c r="CJ54" s="272"/>
      <c r="CK54" s="271"/>
      <c r="CL54" s="272"/>
      <c r="CM54" s="271"/>
      <c r="CN54" s="272"/>
      <c r="CO54" s="69"/>
      <c r="CP54" s="70"/>
      <c r="CQ54" s="71"/>
      <c r="CR54" s="69"/>
      <c r="CS54" s="70"/>
      <c r="CT54" s="72"/>
      <c r="CU54" s="73"/>
      <c r="CV54" s="70"/>
      <c r="CW54" s="71"/>
      <c r="CX54" s="69"/>
      <c r="CY54" s="70"/>
      <c r="CZ54" s="72"/>
      <c r="DA54" s="73"/>
      <c r="DB54" s="70"/>
      <c r="DC54" s="72"/>
      <c r="DD54" s="74"/>
    </row>
    <row r="55" spans="2:108" ht="16.5" hidden="1" thickTop="1" thickBot="1" x14ac:dyDescent="0.3">
      <c r="B55" s="210"/>
      <c r="C55" s="25" t="s">
        <v>74</v>
      </c>
      <c r="D55" s="26">
        <v>2019</v>
      </c>
      <c r="E55" s="52"/>
      <c r="F55" s="53"/>
      <c r="G55" s="52"/>
      <c r="H55" s="53"/>
      <c r="I55" s="52"/>
      <c r="J55" s="53"/>
      <c r="K55" s="52"/>
      <c r="L55" s="53"/>
      <c r="M55" s="52"/>
      <c r="N55" s="53"/>
      <c r="O55" s="52"/>
      <c r="P55" s="53"/>
      <c r="Q55" s="52"/>
      <c r="R55" s="53"/>
      <c r="S55" s="52"/>
      <c r="T55" s="53"/>
      <c r="U55" s="52"/>
      <c r="V55" s="53"/>
      <c r="W55" s="52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5"/>
      <c r="AI55" s="55"/>
      <c r="AJ55" s="55"/>
      <c r="AK55" s="54"/>
      <c r="AL55" s="54"/>
      <c r="AM55" s="53"/>
      <c r="AN55" s="53"/>
      <c r="AO55" s="53"/>
      <c r="AP55" s="53"/>
      <c r="AQ55" s="56"/>
      <c r="AR55" s="55"/>
      <c r="AS55" s="57"/>
      <c r="AT55" s="58"/>
      <c r="AU55" s="59"/>
      <c r="AV55" s="60"/>
      <c r="AW55" s="58"/>
      <c r="AX55" s="59"/>
      <c r="AY55" s="60"/>
      <c r="AZ55" s="58"/>
      <c r="BA55" s="59"/>
      <c r="BB55" s="60"/>
      <c r="BC55" s="58"/>
      <c r="BD55" s="59"/>
      <c r="BE55" s="60"/>
      <c r="BF55" s="58"/>
      <c r="BG55" s="59"/>
      <c r="BH55" s="60"/>
      <c r="BI55" s="61"/>
      <c r="BJ55" s="62"/>
      <c r="BK55" s="63"/>
      <c r="BL55" s="54"/>
      <c r="BM55" s="56"/>
      <c r="BN55" s="62"/>
      <c r="BO55" s="63"/>
      <c r="BP55" s="54"/>
      <c r="BQ55" s="56"/>
      <c r="BR55" s="62"/>
      <c r="BS55" s="57"/>
      <c r="BT55" s="64"/>
      <c r="BU55" s="65"/>
      <c r="BV55" s="66"/>
      <c r="BW55" s="67"/>
      <c r="BX55" s="64"/>
      <c r="BY55" s="65"/>
      <c r="BZ55" s="66"/>
      <c r="CA55" s="67"/>
      <c r="CB55" s="64"/>
      <c r="CC55" s="65"/>
      <c r="CD55" s="68"/>
      <c r="CE55" s="271"/>
      <c r="CF55" s="272"/>
      <c r="CG55" s="271"/>
      <c r="CH55" s="272"/>
      <c r="CI55" s="271"/>
      <c r="CJ55" s="272"/>
      <c r="CK55" s="271"/>
      <c r="CL55" s="272"/>
      <c r="CM55" s="271"/>
      <c r="CN55" s="272"/>
      <c r="CO55" s="69"/>
      <c r="CP55" s="70"/>
      <c r="CQ55" s="71"/>
      <c r="CR55" s="69"/>
      <c r="CS55" s="70"/>
      <c r="CT55" s="72"/>
      <c r="CU55" s="73"/>
      <c r="CV55" s="70"/>
      <c r="CW55" s="71"/>
      <c r="CX55" s="69"/>
      <c r="CY55" s="70"/>
      <c r="CZ55" s="72"/>
      <c r="DA55" s="73"/>
      <c r="DB55" s="70"/>
      <c r="DC55" s="72"/>
      <c r="DD55" s="74"/>
    </row>
    <row r="56" spans="2:108" ht="16.5" hidden="1" thickTop="1" thickBot="1" x14ac:dyDescent="0.3">
      <c r="B56" s="210"/>
      <c r="C56" s="25" t="s">
        <v>74</v>
      </c>
      <c r="D56" s="26">
        <v>2019</v>
      </c>
      <c r="E56" s="52"/>
      <c r="F56" s="53"/>
      <c r="G56" s="52"/>
      <c r="H56" s="53"/>
      <c r="I56" s="52"/>
      <c r="J56" s="53"/>
      <c r="K56" s="52"/>
      <c r="L56" s="53"/>
      <c r="M56" s="52"/>
      <c r="N56" s="53"/>
      <c r="O56" s="52"/>
      <c r="P56" s="53"/>
      <c r="Q56" s="52"/>
      <c r="R56" s="53"/>
      <c r="S56" s="52"/>
      <c r="T56" s="53"/>
      <c r="U56" s="52"/>
      <c r="V56" s="53"/>
      <c r="W56" s="52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5"/>
      <c r="AI56" s="55"/>
      <c r="AJ56" s="55"/>
      <c r="AK56" s="54"/>
      <c r="AL56" s="54"/>
      <c r="AM56" s="53"/>
      <c r="AN56" s="53"/>
      <c r="AO56" s="53"/>
      <c r="AP56" s="53"/>
      <c r="AQ56" s="56"/>
      <c r="AR56" s="55"/>
      <c r="AS56" s="57"/>
      <c r="AT56" s="58"/>
      <c r="AU56" s="59"/>
      <c r="AV56" s="60"/>
      <c r="AW56" s="58"/>
      <c r="AX56" s="59"/>
      <c r="AY56" s="60"/>
      <c r="AZ56" s="58"/>
      <c r="BA56" s="59"/>
      <c r="BB56" s="60"/>
      <c r="BC56" s="58"/>
      <c r="BD56" s="59"/>
      <c r="BE56" s="60"/>
      <c r="BF56" s="58"/>
      <c r="BG56" s="59"/>
      <c r="BH56" s="60"/>
      <c r="BI56" s="61"/>
      <c r="BJ56" s="62"/>
      <c r="BK56" s="63"/>
      <c r="BL56" s="54"/>
      <c r="BM56" s="56"/>
      <c r="BN56" s="62"/>
      <c r="BO56" s="63"/>
      <c r="BP56" s="54"/>
      <c r="BQ56" s="56"/>
      <c r="BR56" s="62"/>
      <c r="BS56" s="57"/>
      <c r="BT56" s="64"/>
      <c r="BU56" s="65"/>
      <c r="BV56" s="66"/>
      <c r="BW56" s="67"/>
      <c r="BX56" s="64"/>
      <c r="BY56" s="65"/>
      <c r="BZ56" s="66"/>
      <c r="CA56" s="67"/>
      <c r="CB56" s="64"/>
      <c r="CC56" s="65"/>
      <c r="CD56" s="68"/>
      <c r="CE56" s="271"/>
      <c r="CF56" s="272"/>
      <c r="CG56" s="271"/>
      <c r="CH56" s="272"/>
      <c r="CI56" s="271"/>
      <c r="CJ56" s="272"/>
      <c r="CK56" s="271"/>
      <c r="CL56" s="272"/>
      <c r="CM56" s="271"/>
      <c r="CN56" s="272"/>
      <c r="CO56" s="69"/>
      <c r="CP56" s="70"/>
      <c r="CQ56" s="71"/>
      <c r="CR56" s="69"/>
      <c r="CS56" s="70"/>
      <c r="CT56" s="72"/>
      <c r="CU56" s="73"/>
      <c r="CV56" s="70"/>
      <c r="CW56" s="71"/>
      <c r="CX56" s="69"/>
      <c r="CY56" s="70"/>
      <c r="CZ56" s="72"/>
      <c r="DA56" s="73"/>
      <c r="DB56" s="70"/>
      <c r="DC56" s="72"/>
      <c r="DD56" s="74"/>
    </row>
    <row r="57" spans="2:108" ht="16.5" hidden="1" thickTop="1" thickBot="1" x14ac:dyDescent="0.3">
      <c r="B57" s="210"/>
      <c r="C57" s="25" t="s">
        <v>74</v>
      </c>
      <c r="D57" s="26">
        <v>2019</v>
      </c>
      <c r="E57" s="52"/>
      <c r="F57" s="53"/>
      <c r="G57" s="52"/>
      <c r="H57" s="53"/>
      <c r="I57" s="52"/>
      <c r="J57" s="53"/>
      <c r="K57" s="52"/>
      <c r="L57" s="53"/>
      <c r="M57" s="52"/>
      <c r="N57" s="53"/>
      <c r="O57" s="52"/>
      <c r="P57" s="53"/>
      <c r="Q57" s="52"/>
      <c r="R57" s="53"/>
      <c r="S57" s="52"/>
      <c r="T57" s="53"/>
      <c r="U57" s="52"/>
      <c r="V57" s="53"/>
      <c r="W57" s="52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5"/>
      <c r="AI57" s="55"/>
      <c r="AJ57" s="55"/>
      <c r="AK57" s="54"/>
      <c r="AL57" s="54"/>
      <c r="AM57" s="53"/>
      <c r="AN57" s="53"/>
      <c r="AO57" s="53"/>
      <c r="AP57" s="53"/>
      <c r="AQ57" s="56"/>
      <c r="AR57" s="55"/>
      <c r="AS57" s="57"/>
      <c r="AT57" s="58"/>
      <c r="AU57" s="59"/>
      <c r="AV57" s="60"/>
      <c r="AW57" s="58"/>
      <c r="AX57" s="59"/>
      <c r="AY57" s="60"/>
      <c r="AZ57" s="58"/>
      <c r="BA57" s="59"/>
      <c r="BB57" s="60"/>
      <c r="BC57" s="58"/>
      <c r="BD57" s="59"/>
      <c r="BE57" s="60"/>
      <c r="BF57" s="58"/>
      <c r="BG57" s="59"/>
      <c r="BH57" s="60"/>
      <c r="BI57" s="61"/>
      <c r="BJ57" s="62"/>
      <c r="BK57" s="63"/>
      <c r="BL57" s="54"/>
      <c r="BM57" s="56"/>
      <c r="BN57" s="62"/>
      <c r="BO57" s="63"/>
      <c r="BP57" s="54"/>
      <c r="BQ57" s="56"/>
      <c r="BR57" s="62"/>
      <c r="BS57" s="57"/>
      <c r="BT57" s="64"/>
      <c r="BU57" s="65"/>
      <c r="BV57" s="66"/>
      <c r="BW57" s="67"/>
      <c r="BX57" s="64"/>
      <c r="BY57" s="65"/>
      <c r="BZ57" s="66"/>
      <c r="CA57" s="67"/>
      <c r="CB57" s="64"/>
      <c r="CC57" s="65"/>
      <c r="CD57" s="68"/>
      <c r="CE57" s="271"/>
      <c r="CF57" s="272"/>
      <c r="CG57" s="271"/>
      <c r="CH57" s="272"/>
      <c r="CI57" s="271"/>
      <c r="CJ57" s="272"/>
      <c r="CK57" s="271"/>
      <c r="CL57" s="272"/>
      <c r="CM57" s="271"/>
      <c r="CN57" s="272"/>
      <c r="CO57" s="69"/>
      <c r="CP57" s="70"/>
      <c r="CQ57" s="71"/>
      <c r="CR57" s="69"/>
      <c r="CS57" s="70"/>
      <c r="CT57" s="72"/>
      <c r="CU57" s="73"/>
      <c r="CV57" s="70"/>
      <c r="CW57" s="71"/>
      <c r="CX57" s="69"/>
      <c r="CY57" s="70"/>
      <c r="CZ57" s="72"/>
      <c r="DA57" s="73"/>
      <c r="DB57" s="70"/>
      <c r="DC57" s="72"/>
      <c r="DD57" s="74"/>
    </row>
    <row r="58" spans="2:108" ht="16.5" hidden="1" thickTop="1" thickBot="1" x14ac:dyDescent="0.3">
      <c r="B58" s="210"/>
      <c r="C58" s="25" t="s">
        <v>74</v>
      </c>
      <c r="D58" s="26">
        <v>2019</v>
      </c>
      <c r="E58" s="52"/>
      <c r="F58" s="53"/>
      <c r="G58" s="52"/>
      <c r="H58" s="53"/>
      <c r="I58" s="52"/>
      <c r="J58" s="53"/>
      <c r="K58" s="52"/>
      <c r="L58" s="53"/>
      <c r="M58" s="52"/>
      <c r="N58" s="53"/>
      <c r="O58" s="52"/>
      <c r="P58" s="53"/>
      <c r="Q58" s="52"/>
      <c r="R58" s="53"/>
      <c r="S58" s="52"/>
      <c r="T58" s="53"/>
      <c r="U58" s="52"/>
      <c r="V58" s="53"/>
      <c r="W58" s="52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5"/>
      <c r="AI58" s="55"/>
      <c r="AJ58" s="55"/>
      <c r="AK58" s="54"/>
      <c r="AL58" s="54"/>
      <c r="AM58" s="53"/>
      <c r="AN58" s="53"/>
      <c r="AO58" s="53"/>
      <c r="AP58" s="53"/>
      <c r="AQ58" s="56"/>
      <c r="AR58" s="55"/>
      <c r="AS58" s="57"/>
      <c r="AT58" s="58"/>
      <c r="AU58" s="59"/>
      <c r="AV58" s="60"/>
      <c r="AW58" s="58"/>
      <c r="AX58" s="59"/>
      <c r="AY58" s="60"/>
      <c r="AZ58" s="58"/>
      <c r="BA58" s="59"/>
      <c r="BB58" s="60"/>
      <c r="BC58" s="58"/>
      <c r="BD58" s="59"/>
      <c r="BE58" s="60"/>
      <c r="BF58" s="58"/>
      <c r="BG58" s="59"/>
      <c r="BH58" s="60"/>
      <c r="BI58" s="61"/>
      <c r="BJ58" s="62"/>
      <c r="BK58" s="63"/>
      <c r="BL58" s="54"/>
      <c r="BM58" s="56"/>
      <c r="BN58" s="62"/>
      <c r="BO58" s="63"/>
      <c r="BP58" s="54"/>
      <c r="BQ58" s="56"/>
      <c r="BR58" s="62"/>
      <c r="BS58" s="57"/>
      <c r="BT58" s="64"/>
      <c r="BU58" s="65"/>
      <c r="BV58" s="66"/>
      <c r="BW58" s="67"/>
      <c r="BX58" s="64"/>
      <c r="BY58" s="65"/>
      <c r="BZ58" s="66"/>
      <c r="CA58" s="67"/>
      <c r="CB58" s="64"/>
      <c r="CC58" s="65"/>
      <c r="CD58" s="68"/>
      <c r="CE58" s="271"/>
      <c r="CF58" s="272"/>
      <c r="CG58" s="271"/>
      <c r="CH58" s="272"/>
      <c r="CI58" s="271"/>
      <c r="CJ58" s="272"/>
      <c r="CK58" s="271"/>
      <c r="CL58" s="272"/>
      <c r="CM58" s="271"/>
      <c r="CN58" s="272"/>
      <c r="CO58" s="69"/>
      <c r="CP58" s="70"/>
      <c r="CQ58" s="71"/>
      <c r="CR58" s="69"/>
      <c r="CS58" s="70"/>
      <c r="CT58" s="72"/>
      <c r="CU58" s="73"/>
      <c r="CV58" s="70"/>
      <c r="CW58" s="71"/>
      <c r="CX58" s="69"/>
      <c r="CY58" s="70"/>
      <c r="CZ58" s="72"/>
      <c r="DA58" s="73"/>
      <c r="DB58" s="70"/>
      <c r="DC58" s="72"/>
      <c r="DD58" s="74"/>
    </row>
    <row r="59" spans="2:108" ht="16.5" hidden="1" thickTop="1" thickBot="1" x14ac:dyDescent="0.3">
      <c r="B59" s="210"/>
      <c r="C59" s="25" t="s">
        <v>74</v>
      </c>
      <c r="D59" s="26">
        <v>2019</v>
      </c>
      <c r="E59" s="52"/>
      <c r="F59" s="53"/>
      <c r="G59" s="52"/>
      <c r="H59" s="53"/>
      <c r="I59" s="52"/>
      <c r="J59" s="53"/>
      <c r="K59" s="52"/>
      <c r="L59" s="53"/>
      <c r="M59" s="52"/>
      <c r="N59" s="53"/>
      <c r="O59" s="52"/>
      <c r="P59" s="53"/>
      <c r="Q59" s="52"/>
      <c r="R59" s="53"/>
      <c r="S59" s="52"/>
      <c r="T59" s="53"/>
      <c r="U59" s="52"/>
      <c r="V59" s="53"/>
      <c r="W59" s="52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5"/>
      <c r="AI59" s="55"/>
      <c r="AJ59" s="55"/>
      <c r="AK59" s="54"/>
      <c r="AL59" s="54"/>
      <c r="AM59" s="53"/>
      <c r="AN59" s="53"/>
      <c r="AO59" s="53"/>
      <c r="AP59" s="53"/>
      <c r="AQ59" s="56"/>
      <c r="AR59" s="55"/>
      <c r="AS59" s="57"/>
      <c r="AT59" s="58"/>
      <c r="AU59" s="59"/>
      <c r="AV59" s="60"/>
      <c r="AW59" s="58"/>
      <c r="AX59" s="59"/>
      <c r="AY59" s="60"/>
      <c r="AZ59" s="58"/>
      <c r="BA59" s="59"/>
      <c r="BB59" s="60"/>
      <c r="BC59" s="58"/>
      <c r="BD59" s="59"/>
      <c r="BE59" s="60"/>
      <c r="BF59" s="58"/>
      <c r="BG59" s="59"/>
      <c r="BH59" s="60"/>
      <c r="BI59" s="61"/>
      <c r="BJ59" s="62"/>
      <c r="BK59" s="63"/>
      <c r="BL59" s="54"/>
      <c r="BM59" s="56"/>
      <c r="BN59" s="62"/>
      <c r="BO59" s="63"/>
      <c r="BP59" s="54"/>
      <c r="BQ59" s="56"/>
      <c r="BR59" s="62"/>
      <c r="BS59" s="57"/>
      <c r="BT59" s="64"/>
      <c r="BU59" s="65"/>
      <c r="BV59" s="66"/>
      <c r="BW59" s="67"/>
      <c r="BX59" s="64"/>
      <c r="BY59" s="65"/>
      <c r="BZ59" s="66"/>
      <c r="CA59" s="67"/>
      <c r="CB59" s="64"/>
      <c r="CC59" s="65"/>
      <c r="CD59" s="68"/>
      <c r="CE59" s="271"/>
      <c r="CF59" s="272"/>
      <c r="CG59" s="271"/>
      <c r="CH59" s="272"/>
      <c r="CI59" s="271"/>
      <c r="CJ59" s="272"/>
      <c r="CK59" s="271"/>
      <c r="CL59" s="272"/>
      <c r="CM59" s="271"/>
      <c r="CN59" s="272"/>
      <c r="CO59" s="69"/>
      <c r="CP59" s="70"/>
      <c r="CQ59" s="71"/>
      <c r="CR59" s="69"/>
      <c r="CS59" s="70"/>
      <c r="CT59" s="72"/>
      <c r="CU59" s="73"/>
      <c r="CV59" s="70"/>
      <c r="CW59" s="71"/>
      <c r="CX59" s="69"/>
      <c r="CY59" s="70"/>
      <c r="CZ59" s="72"/>
      <c r="DA59" s="73"/>
      <c r="DB59" s="70"/>
      <c r="DC59" s="72"/>
      <c r="DD59" s="74"/>
    </row>
    <row r="60" spans="2:108" ht="16.5" hidden="1" thickTop="1" thickBot="1" x14ac:dyDescent="0.3">
      <c r="B60" s="210"/>
      <c r="C60" s="25" t="s">
        <v>74</v>
      </c>
      <c r="D60" s="26">
        <v>2019</v>
      </c>
      <c r="E60" s="52"/>
      <c r="F60" s="53"/>
      <c r="G60" s="52"/>
      <c r="H60" s="53"/>
      <c r="I60" s="52"/>
      <c r="J60" s="53"/>
      <c r="K60" s="52"/>
      <c r="L60" s="53"/>
      <c r="M60" s="52"/>
      <c r="N60" s="53"/>
      <c r="O60" s="52"/>
      <c r="P60" s="53"/>
      <c r="Q60" s="52"/>
      <c r="R60" s="53"/>
      <c r="S60" s="52"/>
      <c r="T60" s="53"/>
      <c r="U60" s="52"/>
      <c r="V60" s="53"/>
      <c r="W60" s="52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5"/>
      <c r="AI60" s="55"/>
      <c r="AJ60" s="55"/>
      <c r="AK60" s="54"/>
      <c r="AL60" s="54"/>
      <c r="AM60" s="53"/>
      <c r="AN60" s="53"/>
      <c r="AO60" s="53"/>
      <c r="AP60" s="53"/>
      <c r="AQ60" s="56"/>
      <c r="AR60" s="55"/>
      <c r="AS60" s="57"/>
      <c r="AT60" s="58"/>
      <c r="AU60" s="59"/>
      <c r="AV60" s="60"/>
      <c r="AW60" s="58"/>
      <c r="AX60" s="59"/>
      <c r="AY60" s="60"/>
      <c r="AZ60" s="58"/>
      <c r="BA60" s="59"/>
      <c r="BB60" s="60"/>
      <c r="BC60" s="58"/>
      <c r="BD60" s="59"/>
      <c r="BE60" s="60"/>
      <c r="BF60" s="58"/>
      <c r="BG60" s="59"/>
      <c r="BH60" s="60"/>
      <c r="BI60" s="61"/>
      <c r="BJ60" s="62"/>
      <c r="BK60" s="63"/>
      <c r="BL60" s="54"/>
      <c r="BM60" s="56"/>
      <c r="BN60" s="62"/>
      <c r="BO60" s="63"/>
      <c r="BP60" s="54"/>
      <c r="BQ60" s="56"/>
      <c r="BR60" s="62"/>
      <c r="BS60" s="57"/>
      <c r="BT60" s="64"/>
      <c r="BU60" s="65"/>
      <c r="BV60" s="66"/>
      <c r="BW60" s="67"/>
      <c r="BX60" s="64"/>
      <c r="BY60" s="65"/>
      <c r="BZ60" s="66"/>
      <c r="CA60" s="67"/>
      <c r="CB60" s="64"/>
      <c r="CC60" s="65"/>
      <c r="CD60" s="68"/>
      <c r="CE60" s="271"/>
      <c r="CF60" s="272"/>
      <c r="CG60" s="271"/>
      <c r="CH60" s="272"/>
      <c r="CI60" s="271"/>
      <c r="CJ60" s="272"/>
      <c r="CK60" s="271"/>
      <c r="CL60" s="272"/>
      <c r="CM60" s="271"/>
      <c r="CN60" s="272"/>
      <c r="CO60" s="69"/>
      <c r="CP60" s="70"/>
      <c r="CQ60" s="71"/>
      <c r="CR60" s="69"/>
      <c r="CS60" s="70"/>
      <c r="CT60" s="72"/>
      <c r="CU60" s="73"/>
      <c r="CV60" s="70"/>
      <c r="CW60" s="71"/>
      <c r="CX60" s="69"/>
      <c r="CY60" s="70"/>
      <c r="CZ60" s="72"/>
      <c r="DA60" s="73"/>
      <c r="DB60" s="70"/>
      <c r="DC60" s="72"/>
      <c r="DD60" s="74"/>
    </row>
    <row r="61" spans="2:108" ht="16.5" hidden="1" thickTop="1" thickBot="1" x14ac:dyDescent="0.3">
      <c r="B61" s="210"/>
      <c r="C61" s="25" t="s">
        <v>74</v>
      </c>
      <c r="D61" s="26">
        <v>2019</v>
      </c>
      <c r="E61" s="52"/>
      <c r="F61" s="53"/>
      <c r="G61" s="52"/>
      <c r="H61" s="53"/>
      <c r="I61" s="52"/>
      <c r="J61" s="53"/>
      <c r="K61" s="52"/>
      <c r="L61" s="53"/>
      <c r="M61" s="52"/>
      <c r="N61" s="53"/>
      <c r="O61" s="52"/>
      <c r="P61" s="53"/>
      <c r="Q61" s="52"/>
      <c r="R61" s="53"/>
      <c r="S61" s="52"/>
      <c r="T61" s="53"/>
      <c r="U61" s="52"/>
      <c r="V61" s="53"/>
      <c r="W61" s="52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5"/>
      <c r="AI61" s="55"/>
      <c r="AJ61" s="55"/>
      <c r="AK61" s="54"/>
      <c r="AL61" s="54"/>
      <c r="AM61" s="53"/>
      <c r="AN61" s="53"/>
      <c r="AO61" s="53"/>
      <c r="AP61" s="53"/>
      <c r="AQ61" s="56"/>
      <c r="AR61" s="55"/>
      <c r="AS61" s="57"/>
      <c r="AT61" s="58"/>
      <c r="AU61" s="59"/>
      <c r="AV61" s="60"/>
      <c r="AW61" s="58"/>
      <c r="AX61" s="59"/>
      <c r="AY61" s="60"/>
      <c r="AZ61" s="58"/>
      <c r="BA61" s="59"/>
      <c r="BB61" s="60"/>
      <c r="BC61" s="58"/>
      <c r="BD61" s="59"/>
      <c r="BE61" s="60"/>
      <c r="BF61" s="58"/>
      <c r="BG61" s="59"/>
      <c r="BH61" s="60"/>
      <c r="BI61" s="61"/>
      <c r="BJ61" s="62"/>
      <c r="BK61" s="63"/>
      <c r="BL61" s="54"/>
      <c r="BM61" s="56"/>
      <c r="BN61" s="62"/>
      <c r="BO61" s="63"/>
      <c r="BP61" s="54"/>
      <c r="BQ61" s="56"/>
      <c r="BR61" s="62"/>
      <c r="BS61" s="57"/>
      <c r="BT61" s="64"/>
      <c r="BU61" s="65"/>
      <c r="BV61" s="66"/>
      <c r="BW61" s="67"/>
      <c r="BX61" s="64"/>
      <c r="BY61" s="65"/>
      <c r="BZ61" s="66"/>
      <c r="CA61" s="67"/>
      <c r="CB61" s="64"/>
      <c r="CC61" s="65"/>
      <c r="CD61" s="68"/>
      <c r="CE61" s="271"/>
      <c r="CF61" s="272"/>
      <c r="CG61" s="271"/>
      <c r="CH61" s="272"/>
      <c r="CI61" s="271"/>
      <c r="CJ61" s="272"/>
      <c r="CK61" s="271"/>
      <c r="CL61" s="272"/>
      <c r="CM61" s="271"/>
      <c r="CN61" s="272"/>
      <c r="CO61" s="69"/>
      <c r="CP61" s="70"/>
      <c r="CQ61" s="71"/>
      <c r="CR61" s="69"/>
      <c r="CS61" s="70"/>
      <c r="CT61" s="72"/>
      <c r="CU61" s="73"/>
      <c r="CV61" s="70"/>
      <c r="CW61" s="71"/>
      <c r="CX61" s="69"/>
      <c r="CY61" s="70"/>
      <c r="CZ61" s="72"/>
      <c r="DA61" s="73"/>
      <c r="DB61" s="70"/>
      <c r="DC61" s="72"/>
      <c r="DD61" s="74"/>
    </row>
    <row r="62" spans="2:108" ht="16.5" hidden="1" thickTop="1" thickBot="1" x14ac:dyDescent="0.3">
      <c r="B62" s="210"/>
      <c r="C62" s="25" t="s">
        <v>74</v>
      </c>
      <c r="D62" s="26">
        <v>2019</v>
      </c>
      <c r="E62" s="52"/>
      <c r="F62" s="53"/>
      <c r="G62" s="52"/>
      <c r="H62" s="53"/>
      <c r="I62" s="52"/>
      <c r="J62" s="53"/>
      <c r="K62" s="52"/>
      <c r="L62" s="53"/>
      <c r="M62" s="52"/>
      <c r="N62" s="53"/>
      <c r="O62" s="52"/>
      <c r="P62" s="53"/>
      <c r="Q62" s="52"/>
      <c r="R62" s="53"/>
      <c r="S62" s="52"/>
      <c r="T62" s="53"/>
      <c r="U62" s="52"/>
      <c r="V62" s="53"/>
      <c r="W62" s="52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5"/>
      <c r="AI62" s="55"/>
      <c r="AJ62" s="55"/>
      <c r="AK62" s="54"/>
      <c r="AL62" s="54"/>
      <c r="AM62" s="53"/>
      <c r="AN62" s="53"/>
      <c r="AO62" s="53"/>
      <c r="AP62" s="53"/>
      <c r="AQ62" s="56"/>
      <c r="AR62" s="55"/>
      <c r="AS62" s="57"/>
      <c r="AT62" s="58"/>
      <c r="AU62" s="59"/>
      <c r="AV62" s="60"/>
      <c r="AW62" s="58"/>
      <c r="AX62" s="59"/>
      <c r="AY62" s="60"/>
      <c r="AZ62" s="58"/>
      <c r="BA62" s="59"/>
      <c r="BB62" s="60"/>
      <c r="BC62" s="58"/>
      <c r="BD62" s="59"/>
      <c r="BE62" s="60"/>
      <c r="BF62" s="58"/>
      <c r="BG62" s="59"/>
      <c r="BH62" s="60"/>
      <c r="BI62" s="61"/>
      <c r="BJ62" s="62"/>
      <c r="BK62" s="63"/>
      <c r="BL62" s="54"/>
      <c r="BM62" s="56"/>
      <c r="BN62" s="62"/>
      <c r="BO62" s="63"/>
      <c r="BP62" s="54"/>
      <c r="BQ62" s="56"/>
      <c r="BR62" s="62"/>
      <c r="BS62" s="57"/>
      <c r="BT62" s="64"/>
      <c r="BU62" s="65"/>
      <c r="BV62" s="66"/>
      <c r="BW62" s="67"/>
      <c r="BX62" s="64"/>
      <c r="BY62" s="65"/>
      <c r="BZ62" s="66"/>
      <c r="CA62" s="67"/>
      <c r="CB62" s="64"/>
      <c r="CC62" s="65"/>
      <c r="CD62" s="68"/>
      <c r="CE62" s="271"/>
      <c r="CF62" s="272"/>
      <c r="CG62" s="271"/>
      <c r="CH62" s="272"/>
      <c r="CI62" s="271"/>
      <c r="CJ62" s="272"/>
      <c r="CK62" s="271"/>
      <c r="CL62" s="272"/>
      <c r="CM62" s="271"/>
      <c r="CN62" s="272"/>
      <c r="CO62" s="69"/>
      <c r="CP62" s="70"/>
      <c r="CQ62" s="71"/>
      <c r="CR62" s="69"/>
      <c r="CS62" s="70"/>
      <c r="CT62" s="72"/>
      <c r="CU62" s="73"/>
      <c r="CV62" s="70"/>
      <c r="CW62" s="71"/>
      <c r="CX62" s="69"/>
      <c r="CY62" s="70"/>
      <c r="CZ62" s="72"/>
      <c r="DA62" s="73"/>
      <c r="DB62" s="70"/>
      <c r="DC62" s="72"/>
      <c r="DD62" s="74"/>
    </row>
    <row r="63" spans="2:108" ht="16.5" hidden="1" thickTop="1" thickBot="1" x14ac:dyDescent="0.3">
      <c r="B63" s="210"/>
      <c r="C63" s="25" t="s">
        <v>74</v>
      </c>
      <c r="D63" s="26">
        <v>2019</v>
      </c>
      <c r="E63" s="52"/>
      <c r="F63" s="53"/>
      <c r="G63" s="52"/>
      <c r="H63" s="53"/>
      <c r="I63" s="52"/>
      <c r="J63" s="53"/>
      <c r="K63" s="52"/>
      <c r="L63" s="53"/>
      <c r="M63" s="52"/>
      <c r="N63" s="53"/>
      <c r="O63" s="52"/>
      <c r="P63" s="53"/>
      <c r="Q63" s="52"/>
      <c r="R63" s="53"/>
      <c r="S63" s="52"/>
      <c r="T63" s="53"/>
      <c r="U63" s="52"/>
      <c r="V63" s="53"/>
      <c r="W63" s="52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5"/>
      <c r="AI63" s="55"/>
      <c r="AJ63" s="55"/>
      <c r="AK63" s="54"/>
      <c r="AL63" s="54"/>
      <c r="AM63" s="53"/>
      <c r="AN63" s="53"/>
      <c r="AO63" s="53"/>
      <c r="AP63" s="53"/>
      <c r="AQ63" s="56"/>
      <c r="AR63" s="55"/>
      <c r="AS63" s="57"/>
      <c r="AT63" s="58"/>
      <c r="AU63" s="59"/>
      <c r="AV63" s="60"/>
      <c r="AW63" s="58"/>
      <c r="AX63" s="59"/>
      <c r="AY63" s="60"/>
      <c r="AZ63" s="58"/>
      <c r="BA63" s="59"/>
      <c r="BB63" s="60"/>
      <c r="BC63" s="58"/>
      <c r="BD63" s="59"/>
      <c r="BE63" s="60"/>
      <c r="BF63" s="58"/>
      <c r="BG63" s="59"/>
      <c r="BH63" s="60"/>
      <c r="BI63" s="61"/>
      <c r="BJ63" s="62"/>
      <c r="BK63" s="63"/>
      <c r="BL63" s="54"/>
      <c r="BM63" s="56"/>
      <c r="BN63" s="62"/>
      <c r="BO63" s="63"/>
      <c r="BP63" s="54"/>
      <c r="BQ63" s="56"/>
      <c r="BR63" s="62"/>
      <c r="BS63" s="57"/>
      <c r="BT63" s="64"/>
      <c r="BU63" s="65"/>
      <c r="BV63" s="66"/>
      <c r="BW63" s="67"/>
      <c r="BX63" s="64"/>
      <c r="BY63" s="65"/>
      <c r="BZ63" s="66"/>
      <c r="CA63" s="67"/>
      <c r="CB63" s="64"/>
      <c r="CC63" s="65"/>
      <c r="CD63" s="68"/>
      <c r="CE63" s="271"/>
      <c r="CF63" s="272"/>
      <c r="CG63" s="271"/>
      <c r="CH63" s="272"/>
      <c r="CI63" s="271"/>
      <c r="CJ63" s="272"/>
      <c r="CK63" s="271"/>
      <c r="CL63" s="272"/>
      <c r="CM63" s="271"/>
      <c r="CN63" s="272"/>
      <c r="CO63" s="69"/>
      <c r="CP63" s="70"/>
      <c r="CQ63" s="71"/>
      <c r="CR63" s="69"/>
      <c r="CS63" s="70"/>
      <c r="CT63" s="72"/>
      <c r="CU63" s="73"/>
      <c r="CV63" s="70"/>
      <c r="CW63" s="71"/>
      <c r="CX63" s="69"/>
      <c r="CY63" s="70"/>
      <c r="CZ63" s="72"/>
      <c r="DA63" s="73"/>
      <c r="DB63" s="70"/>
      <c r="DC63" s="72"/>
      <c r="DD63" s="74"/>
    </row>
    <row r="64" spans="2:108" ht="16.5" hidden="1" thickTop="1" thickBot="1" x14ac:dyDescent="0.3">
      <c r="B64" s="210"/>
      <c r="C64" s="25" t="s">
        <v>74</v>
      </c>
      <c r="D64" s="26">
        <v>2019</v>
      </c>
      <c r="E64" s="52"/>
      <c r="F64" s="53"/>
      <c r="G64" s="52"/>
      <c r="H64" s="53"/>
      <c r="I64" s="52"/>
      <c r="J64" s="53"/>
      <c r="K64" s="52"/>
      <c r="L64" s="53"/>
      <c r="M64" s="52"/>
      <c r="N64" s="53"/>
      <c r="O64" s="52"/>
      <c r="P64" s="53"/>
      <c r="Q64" s="52"/>
      <c r="R64" s="53"/>
      <c r="S64" s="52"/>
      <c r="T64" s="53"/>
      <c r="U64" s="52"/>
      <c r="V64" s="53"/>
      <c r="W64" s="52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5"/>
      <c r="AI64" s="55"/>
      <c r="AJ64" s="55"/>
      <c r="AK64" s="54"/>
      <c r="AL64" s="54"/>
      <c r="AM64" s="53"/>
      <c r="AN64" s="53"/>
      <c r="AO64" s="53"/>
      <c r="AP64" s="53"/>
      <c r="AQ64" s="56"/>
      <c r="AR64" s="55"/>
      <c r="AS64" s="57"/>
      <c r="AT64" s="58"/>
      <c r="AU64" s="59"/>
      <c r="AV64" s="60"/>
      <c r="AW64" s="58"/>
      <c r="AX64" s="59"/>
      <c r="AY64" s="60"/>
      <c r="AZ64" s="58"/>
      <c r="BA64" s="59"/>
      <c r="BB64" s="60"/>
      <c r="BC64" s="58"/>
      <c r="BD64" s="59"/>
      <c r="BE64" s="60"/>
      <c r="BF64" s="58"/>
      <c r="BG64" s="59"/>
      <c r="BH64" s="60"/>
      <c r="BI64" s="61"/>
      <c r="BJ64" s="62"/>
      <c r="BK64" s="63"/>
      <c r="BL64" s="54"/>
      <c r="BM64" s="56"/>
      <c r="BN64" s="62"/>
      <c r="BO64" s="63"/>
      <c r="BP64" s="54"/>
      <c r="BQ64" s="56"/>
      <c r="BR64" s="62"/>
      <c r="BS64" s="57"/>
      <c r="BT64" s="64"/>
      <c r="BU64" s="65"/>
      <c r="BV64" s="66"/>
      <c r="BW64" s="67"/>
      <c r="BX64" s="64"/>
      <c r="BY64" s="65"/>
      <c r="BZ64" s="66"/>
      <c r="CA64" s="67"/>
      <c r="CB64" s="64"/>
      <c r="CC64" s="65"/>
      <c r="CD64" s="68"/>
      <c r="CE64" s="271"/>
      <c r="CF64" s="272"/>
      <c r="CG64" s="271"/>
      <c r="CH64" s="272"/>
      <c r="CI64" s="271"/>
      <c r="CJ64" s="272"/>
      <c r="CK64" s="271"/>
      <c r="CL64" s="272"/>
      <c r="CM64" s="271"/>
      <c r="CN64" s="272"/>
      <c r="CO64" s="69"/>
      <c r="CP64" s="70"/>
      <c r="CQ64" s="71"/>
      <c r="CR64" s="69"/>
      <c r="CS64" s="70"/>
      <c r="CT64" s="72"/>
      <c r="CU64" s="73"/>
      <c r="CV64" s="70"/>
      <c r="CW64" s="71"/>
      <c r="CX64" s="69"/>
      <c r="CY64" s="70"/>
      <c r="CZ64" s="72"/>
      <c r="DA64" s="73"/>
      <c r="DB64" s="70"/>
      <c r="DC64" s="72"/>
      <c r="DD64" s="74"/>
    </row>
    <row r="65" spans="2:108" ht="16.5" hidden="1" thickTop="1" thickBot="1" x14ac:dyDescent="0.3">
      <c r="B65" s="210"/>
      <c r="C65" s="25" t="s">
        <v>74</v>
      </c>
      <c r="D65" s="26">
        <v>2019</v>
      </c>
      <c r="E65" s="52"/>
      <c r="F65" s="53"/>
      <c r="G65" s="52"/>
      <c r="H65" s="53"/>
      <c r="I65" s="52"/>
      <c r="J65" s="53"/>
      <c r="K65" s="52"/>
      <c r="L65" s="53"/>
      <c r="M65" s="52"/>
      <c r="N65" s="53"/>
      <c r="O65" s="52"/>
      <c r="P65" s="53"/>
      <c r="Q65" s="52"/>
      <c r="R65" s="53"/>
      <c r="S65" s="52"/>
      <c r="T65" s="53"/>
      <c r="U65" s="52"/>
      <c r="V65" s="53"/>
      <c r="W65" s="52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5"/>
      <c r="AI65" s="55"/>
      <c r="AJ65" s="55"/>
      <c r="AK65" s="54"/>
      <c r="AL65" s="54"/>
      <c r="AM65" s="53"/>
      <c r="AN65" s="53"/>
      <c r="AO65" s="53"/>
      <c r="AP65" s="53"/>
      <c r="AQ65" s="56"/>
      <c r="AR65" s="55"/>
      <c r="AS65" s="57"/>
      <c r="AT65" s="58"/>
      <c r="AU65" s="59"/>
      <c r="AV65" s="60"/>
      <c r="AW65" s="58"/>
      <c r="AX65" s="59"/>
      <c r="AY65" s="60"/>
      <c r="AZ65" s="58"/>
      <c r="BA65" s="59"/>
      <c r="BB65" s="60"/>
      <c r="BC65" s="58"/>
      <c r="BD65" s="59"/>
      <c r="BE65" s="60"/>
      <c r="BF65" s="58"/>
      <c r="BG65" s="59"/>
      <c r="BH65" s="60"/>
      <c r="BI65" s="61"/>
      <c r="BJ65" s="62"/>
      <c r="BK65" s="63"/>
      <c r="BL65" s="54"/>
      <c r="BM65" s="56"/>
      <c r="BN65" s="62"/>
      <c r="BO65" s="63"/>
      <c r="BP65" s="54"/>
      <c r="BQ65" s="56"/>
      <c r="BR65" s="62"/>
      <c r="BS65" s="57"/>
      <c r="BT65" s="64"/>
      <c r="BU65" s="65"/>
      <c r="BV65" s="66"/>
      <c r="BW65" s="67"/>
      <c r="BX65" s="64"/>
      <c r="BY65" s="65"/>
      <c r="BZ65" s="66"/>
      <c r="CA65" s="67"/>
      <c r="CB65" s="64"/>
      <c r="CC65" s="65"/>
      <c r="CD65" s="68"/>
      <c r="CE65" s="271"/>
      <c r="CF65" s="272"/>
      <c r="CG65" s="271"/>
      <c r="CH65" s="272"/>
      <c r="CI65" s="271"/>
      <c r="CJ65" s="272"/>
      <c r="CK65" s="271"/>
      <c r="CL65" s="272"/>
      <c r="CM65" s="271"/>
      <c r="CN65" s="272"/>
      <c r="CO65" s="69"/>
      <c r="CP65" s="70"/>
      <c r="CQ65" s="71"/>
      <c r="CR65" s="69"/>
      <c r="CS65" s="70"/>
      <c r="CT65" s="72"/>
      <c r="CU65" s="73"/>
      <c r="CV65" s="70"/>
      <c r="CW65" s="71"/>
      <c r="CX65" s="69"/>
      <c r="CY65" s="70"/>
      <c r="CZ65" s="72"/>
      <c r="DA65" s="73"/>
      <c r="DB65" s="70"/>
      <c r="DC65" s="72"/>
      <c r="DD65" s="74"/>
    </row>
    <row r="66" spans="2:108" ht="16.5" hidden="1" thickTop="1" thickBot="1" x14ac:dyDescent="0.3">
      <c r="B66" s="210"/>
      <c r="C66" s="25" t="s">
        <v>74</v>
      </c>
      <c r="D66" s="26">
        <v>2019</v>
      </c>
      <c r="E66" s="52"/>
      <c r="F66" s="53"/>
      <c r="G66" s="52"/>
      <c r="H66" s="53"/>
      <c r="I66" s="52"/>
      <c r="J66" s="53"/>
      <c r="K66" s="52"/>
      <c r="L66" s="53"/>
      <c r="M66" s="52"/>
      <c r="N66" s="53"/>
      <c r="O66" s="52"/>
      <c r="P66" s="53"/>
      <c r="Q66" s="52"/>
      <c r="R66" s="53"/>
      <c r="S66" s="52"/>
      <c r="T66" s="53"/>
      <c r="U66" s="52"/>
      <c r="V66" s="53"/>
      <c r="W66" s="52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5"/>
      <c r="AI66" s="55"/>
      <c r="AJ66" s="55"/>
      <c r="AK66" s="54"/>
      <c r="AL66" s="54"/>
      <c r="AM66" s="53"/>
      <c r="AN66" s="53"/>
      <c r="AO66" s="53"/>
      <c r="AP66" s="53"/>
      <c r="AQ66" s="56"/>
      <c r="AR66" s="55"/>
      <c r="AS66" s="57"/>
      <c r="AT66" s="58"/>
      <c r="AU66" s="59"/>
      <c r="AV66" s="60"/>
      <c r="AW66" s="58"/>
      <c r="AX66" s="59"/>
      <c r="AY66" s="60"/>
      <c r="AZ66" s="58"/>
      <c r="BA66" s="59"/>
      <c r="BB66" s="60"/>
      <c r="BC66" s="58"/>
      <c r="BD66" s="59"/>
      <c r="BE66" s="60"/>
      <c r="BF66" s="58"/>
      <c r="BG66" s="59"/>
      <c r="BH66" s="60"/>
      <c r="BI66" s="61"/>
      <c r="BJ66" s="62"/>
      <c r="BK66" s="63"/>
      <c r="BL66" s="54"/>
      <c r="BM66" s="56"/>
      <c r="BN66" s="62"/>
      <c r="BO66" s="63"/>
      <c r="BP66" s="54"/>
      <c r="BQ66" s="56"/>
      <c r="BR66" s="62"/>
      <c r="BS66" s="57"/>
      <c r="BT66" s="64"/>
      <c r="BU66" s="65"/>
      <c r="BV66" s="66"/>
      <c r="BW66" s="67"/>
      <c r="BX66" s="64"/>
      <c r="BY66" s="65"/>
      <c r="BZ66" s="66"/>
      <c r="CA66" s="67"/>
      <c r="CB66" s="64"/>
      <c r="CC66" s="65"/>
      <c r="CD66" s="68"/>
      <c r="CE66" s="271"/>
      <c r="CF66" s="272"/>
      <c r="CG66" s="271"/>
      <c r="CH66" s="272"/>
      <c r="CI66" s="271"/>
      <c r="CJ66" s="272"/>
      <c r="CK66" s="271"/>
      <c r="CL66" s="272"/>
      <c r="CM66" s="271"/>
      <c r="CN66" s="272"/>
      <c r="CO66" s="69"/>
      <c r="CP66" s="70"/>
      <c r="CQ66" s="71"/>
      <c r="CR66" s="69"/>
      <c r="CS66" s="70"/>
      <c r="CT66" s="72"/>
      <c r="CU66" s="73"/>
      <c r="CV66" s="70"/>
      <c r="CW66" s="71"/>
      <c r="CX66" s="69"/>
      <c r="CY66" s="70"/>
      <c r="CZ66" s="72"/>
      <c r="DA66" s="73"/>
      <c r="DB66" s="70"/>
      <c r="DC66" s="72"/>
      <c r="DD66" s="74"/>
    </row>
    <row r="67" spans="2:108" ht="16.5" hidden="1" thickTop="1" thickBot="1" x14ac:dyDescent="0.3">
      <c r="B67" s="210"/>
      <c r="C67" s="25" t="s">
        <v>74</v>
      </c>
      <c r="D67" s="26">
        <v>2019</v>
      </c>
      <c r="E67" s="52"/>
      <c r="F67" s="53"/>
      <c r="G67" s="52"/>
      <c r="H67" s="53"/>
      <c r="I67" s="52"/>
      <c r="J67" s="53"/>
      <c r="K67" s="52"/>
      <c r="L67" s="53"/>
      <c r="M67" s="52"/>
      <c r="N67" s="53"/>
      <c r="O67" s="52"/>
      <c r="P67" s="53"/>
      <c r="Q67" s="52"/>
      <c r="R67" s="53"/>
      <c r="S67" s="52"/>
      <c r="T67" s="53"/>
      <c r="U67" s="52"/>
      <c r="V67" s="53"/>
      <c r="W67" s="52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5"/>
      <c r="AI67" s="55"/>
      <c r="AJ67" s="55"/>
      <c r="AK67" s="54"/>
      <c r="AL67" s="54"/>
      <c r="AM67" s="53"/>
      <c r="AN67" s="53"/>
      <c r="AO67" s="53"/>
      <c r="AP67" s="53"/>
      <c r="AQ67" s="56"/>
      <c r="AR67" s="55"/>
      <c r="AS67" s="57"/>
      <c r="AT67" s="58"/>
      <c r="AU67" s="59"/>
      <c r="AV67" s="60"/>
      <c r="AW67" s="58"/>
      <c r="AX67" s="59"/>
      <c r="AY67" s="60"/>
      <c r="AZ67" s="58"/>
      <c r="BA67" s="59"/>
      <c r="BB67" s="60"/>
      <c r="BC67" s="58"/>
      <c r="BD67" s="59"/>
      <c r="BE67" s="60"/>
      <c r="BF67" s="58"/>
      <c r="BG67" s="59"/>
      <c r="BH67" s="60"/>
      <c r="BI67" s="61"/>
      <c r="BJ67" s="62"/>
      <c r="BK67" s="63"/>
      <c r="BL67" s="54"/>
      <c r="BM67" s="56"/>
      <c r="BN67" s="62"/>
      <c r="BO67" s="63"/>
      <c r="BP67" s="54"/>
      <c r="BQ67" s="56"/>
      <c r="BR67" s="62"/>
      <c r="BS67" s="57"/>
      <c r="BT67" s="64"/>
      <c r="BU67" s="65"/>
      <c r="BV67" s="66"/>
      <c r="BW67" s="67"/>
      <c r="BX67" s="64"/>
      <c r="BY67" s="65"/>
      <c r="BZ67" s="66"/>
      <c r="CA67" s="67"/>
      <c r="CB67" s="64"/>
      <c r="CC67" s="65"/>
      <c r="CD67" s="68"/>
      <c r="CE67" s="271"/>
      <c r="CF67" s="272"/>
      <c r="CG67" s="271"/>
      <c r="CH67" s="272"/>
      <c r="CI67" s="271"/>
      <c r="CJ67" s="272"/>
      <c r="CK67" s="271"/>
      <c r="CL67" s="272"/>
      <c r="CM67" s="271"/>
      <c r="CN67" s="272"/>
      <c r="CO67" s="69"/>
      <c r="CP67" s="70"/>
      <c r="CQ67" s="71"/>
      <c r="CR67" s="69"/>
      <c r="CS67" s="70"/>
      <c r="CT67" s="72"/>
      <c r="CU67" s="73"/>
      <c r="CV67" s="70"/>
      <c r="CW67" s="71"/>
      <c r="CX67" s="69"/>
      <c r="CY67" s="70"/>
      <c r="CZ67" s="72"/>
      <c r="DA67" s="73"/>
      <c r="DB67" s="70"/>
      <c r="DC67" s="72"/>
      <c r="DD67" s="74"/>
    </row>
    <row r="68" spans="2:108" ht="16.5" hidden="1" thickTop="1" thickBot="1" x14ac:dyDescent="0.3">
      <c r="B68" s="210"/>
      <c r="C68" s="25" t="s">
        <v>74</v>
      </c>
      <c r="D68" s="26">
        <v>2019</v>
      </c>
      <c r="E68" s="52"/>
      <c r="F68" s="53"/>
      <c r="G68" s="52"/>
      <c r="H68" s="53"/>
      <c r="I68" s="52"/>
      <c r="J68" s="53"/>
      <c r="K68" s="52"/>
      <c r="L68" s="53"/>
      <c r="M68" s="52"/>
      <c r="N68" s="53"/>
      <c r="O68" s="52"/>
      <c r="P68" s="53"/>
      <c r="Q68" s="52"/>
      <c r="R68" s="53"/>
      <c r="S68" s="52"/>
      <c r="T68" s="53"/>
      <c r="U68" s="52"/>
      <c r="V68" s="53"/>
      <c r="W68" s="52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5"/>
      <c r="AI68" s="55"/>
      <c r="AJ68" s="55"/>
      <c r="AK68" s="54"/>
      <c r="AL68" s="54"/>
      <c r="AM68" s="53"/>
      <c r="AN68" s="53"/>
      <c r="AO68" s="53"/>
      <c r="AP68" s="53"/>
      <c r="AQ68" s="56"/>
      <c r="AR68" s="55"/>
      <c r="AS68" s="57"/>
      <c r="AT68" s="58"/>
      <c r="AU68" s="59"/>
      <c r="AV68" s="60"/>
      <c r="AW68" s="58"/>
      <c r="AX68" s="59"/>
      <c r="AY68" s="60"/>
      <c r="AZ68" s="58"/>
      <c r="BA68" s="59"/>
      <c r="BB68" s="60"/>
      <c r="BC68" s="58"/>
      <c r="BD68" s="59"/>
      <c r="BE68" s="60"/>
      <c r="BF68" s="58"/>
      <c r="BG68" s="59"/>
      <c r="BH68" s="60"/>
      <c r="BI68" s="61"/>
      <c r="BJ68" s="62"/>
      <c r="BK68" s="63"/>
      <c r="BL68" s="54"/>
      <c r="BM68" s="56"/>
      <c r="BN68" s="62"/>
      <c r="BO68" s="63"/>
      <c r="BP68" s="54"/>
      <c r="BQ68" s="56"/>
      <c r="BR68" s="62"/>
      <c r="BS68" s="57"/>
      <c r="BT68" s="64"/>
      <c r="BU68" s="65"/>
      <c r="BV68" s="66"/>
      <c r="BW68" s="67"/>
      <c r="BX68" s="64"/>
      <c r="BY68" s="65"/>
      <c r="BZ68" s="66"/>
      <c r="CA68" s="67"/>
      <c r="CB68" s="64"/>
      <c r="CC68" s="65"/>
      <c r="CD68" s="68"/>
      <c r="CE68" s="271"/>
      <c r="CF68" s="272"/>
      <c r="CG68" s="271"/>
      <c r="CH68" s="272"/>
      <c r="CI68" s="271"/>
      <c r="CJ68" s="272"/>
      <c r="CK68" s="271"/>
      <c r="CL68" s="272"/>
      <c r="CM68" s="271"/>
      <c r="CN68" s="272"/>
      <c r="CO68" s="69"/>
      <c r="CP68" s="70"/>
      <c r="CQ68" s="71"/>
      <c r="CR68" s="69"/>
      <c r="CS68" s="70"/>
      <c r="CT68" s="72"/>
      <c r="CU68" s="73"/>
      <c r="CV68" s="70"/>
      <c r="CW68" s="71"/>
      <c r="CX68" s="69"/>
      <c r="CY68" s="70"/>
      <c r="CZ68" s="72"/>
      <c r="DA68" s="73"/>
      <c r="DB68" s="70"/>
      <c r="DC68" s="72"/>
      <c r="DD68" s="74"/>
    </row>
    <row r="69" spans="2:108" ht="16.5" hidden="1" thickTop="1" thickBot="1" x14ac:dyDescent="0.3">
      <c r="B69" s="210"/>
      <c r="C69" s="25" t="s">
        <v>74</v>
      </c>
      <c r="D69" s="26">
        <v>2019</v>
      </c>
      <c r="E69" s="52"/>
      <c r="F69" s="53"/>
      <c r="G69" s="52"/>
      <c r="H69" s="53"/>
      <c r="I69" s="52"/>
      <c r="J69" s="53"/>
      <c r="K69" s="52"/>
      <c r="L69" s="53"/>
      <c r="M69" s="52"/>
      <c r="N69" s="53"/>
      <c r="O69" s="52"/>
      <c r="P69" s="53"/>
      <c r="Q69" s="52"/>
      <c r="R69" s="53"/>
      <c r="S69" s="52"/>
      <c r="T69" s="53"/>
      <c r="U69" s="52"/>
      <c r="V69" s="53"/>
      <c r="W69" s="52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5"/>
      <c r="AI69" s="55"/>
      <c r="AJ69" s="55"/>
      <c r="AK69" s="54"/>
      <c r="AL69" s="54"/>
      <c r="AM69" s="53"/>
      <c r="AN69" s="53"/>
      <c r="AO69" s="53"/>
      <c r="AP69" s="53"/>
      <c r="AQ69" s="56"/>
      <c r="AR69" s="55"/>
      <c r="AS69" s="57"/>
      <c r="AT69" s="58"/>
      <c r="AU69" s="59"/>
      <c r="AV69" s="60"/>
      <c r="AW69" s="58"/>
      <c r="AX69" s="59"/>
      <c r="AY69" s="60"/>
      <c r="AZ69" s="58"/>
      <c r="BA69" s="59"/>
      <c r="BB69" s="60"/>
      <c r="BC69" s="58"/>
      <c r="BD69" s="59"/>
      <c r="BE69" s="60"/>
      <c r="BF69" s="58"/>
      <c r="BG69" s="59"/>
      <c r="BH69" s="60"/>
      <c r="BI69" s="61"/>
      <c r="BJ69" s="62"/>
      <c r="BK69" s="63"/>
      <c r="BL69" s="54"/>
      <c r="BM69" s="56"/>
      <c r="BN69" s="62"/>
      <c r="BO69" s="63"/>
      <c r="BP69" s="54"/>
      <c r="BQ69" s="56"/>
      <c r="BR69" s="62"/>
      <c r="BS69" s="57"/>
      <c r="BT69" s="64"/>
      <c r="BU69" s="65"/>
      <c r="BV69" s="66"/>
      <c r="BW69" s="67"/>
      <c r="BX69" s="64"/>
      <c r="BY69" s="65"/>
      <c r="BZ69" s="66"/>
      <c r="CA69" s="67"/>
      <c r="CB69" s="64"/>
      <c r="CC69" s="65"/>
      <c r="CD69" s="68"/>
      <c r="CE69" s="271"/>
      <c r="CF69" s="272"/>
      <c r="CG69" s="271"/>
      <c r="CH69" s="272"/>
      <c r="CI69" s="271"/>
      <c r="CJ69" s="272"/>
      <c r="CK69" s="271"/>
      <c r="CL69" s="272"/>
      <c r="CM69" s="271"/>
      <c r="CN69" s="272"/>
      <c r="CO69" s="69"/>
      <c r="CP69" s="70"/>
      <c r="CQ69" s="71"/>
      <c r="CR69" s="69"/>
      <c r="CS69" s="70"/>
      <c r="CT69" s="72"/>
      <c r="CU69" s="73"/>
      <c r="CV69" s="70"/>
      <c r="CW69" s="71"/>
      <c r="CX69" s="69"/>
      <c r="CY69" s="70"/>
      <c r="CZ69" s="72"/>
      <c r="DA69" s="73"/>
      <c r="DB69" s="70"/>
      <c r="DC69" s="72"/>
      <c r="DD69" s="74"/>
    </row>
    <row r="70" spans="2:108" ht="16.5" hidden="1" thickTop="1" thickBot="1" x14ac:dyDescent="0.3">
      <c r="B70" s="210"/>
      <c r="C70" s="25" t="s">
        <v>74</v>
      </c>
      <c r="D70" s="26">
        <v>2019</v>
      </c>
      <c r="E70" s="52"/>
      <c r="F70" s="53"/>
      <c r="G70" s="52"/>
      <c r="H70" s="53"/>
      <c r="I70" s="52"/>
      <c r="J70" s="53"/>
      <c r="K70" s="52"/>
      <c r="L70" s="53"/>
      <c r="M70" s="52"/>
      <c r="N70" s="53"/>
      <c r="O70" s="52"/>
      <c r="P70" s="53"/>
      <c r="Q70" s="52"/>
      <c r="R70" s="53"/>
      <c r="S70" s="52"/>
      <c r="T70" s="53"/>
      <c r="U70" s="52"/>
      <c r="V70" s="53"/>
      <c r="W70" s="52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5"/>
      <c r="AI70" s="55"/>
      <c r="AJ70" s="55"/>
      <c r="AK70" s="54"/>
      <c r="AL70" s="54"/>
      <c r="AM70" s="53"/>
      <c r="AN70" s="53"/>
      <c r="AO70" s="53"/>
      <c r="AP70" s="53"/>
      <c r="AQ70" s="56"/>
      <c r="AR70" s="55"/>
      <c r="AS70" s="57"/>
      <c r="AT70" s="58"/>
      <c r="AU70" s="59"/>
      <c r="AV70" s="60"/>
      <c r="AW70" s="58"/>
      <c r="AX70" s="59"/>
      <c r="AY70" s="60"/>
      <c r="AZ70" s="58"/>
      <c r="BA70" s="59"/>
      <c r="BB70" s="60"/>
      <c r="BC70" s="58"/>
      <c r="BD70" s="59"/>
      <c r="BE70" s="60"/>
      <c r="BF70" s="58"/>
      <c r="BG70" s="59"/>
      <c r="BH70" s="60"/>
      <c r="BI70" s="61"/>
      <c r="BJ70" s="62"/>
      <c r="BK70" s="63"/>
      <c r="BL70" s="54"/>
      <c r="BM70" s="56"/>
      <c r="BN70" s="62"/>
      <c r="BO70" s="63"/>
      <c r="BP70" s="54"/>
      <c r="BQ70" s="56"/>
      <c r="BR70" s="62"/>
      <c r="BS70" s="57"/>
      <c r="BT70" s="64"/>
      <c r="BU70" s="65"/>
      <c r="BV70" s="66"/>
      <c r="BW70" s="67"/>
      <c r="BX70" s="64"/>
      <c r="BY70" s="65"/>
      <c r="BZ70" s="66"/>
      <c r="CA70" s="67"/>
      <c r="CB70" s="64"/>
      <c r="CC70" s="65"/>
      <c r="CD70" s="68"/>
      <c r="CE70" s="271"/>
      <c r="CF70" s="272"/>
      <c r="CG70" s="271"/>
      <c r="CH70" s="272"/>
      <c r="CI70" s="271"/>
      <c r="CJ70" s="272"/>
      <c r="CK70" s="271"/>
      <c r="CL70" s="272"/>
      <c r="CM70" s="271"/>
      <c r="CN70" s="272"/>
      <c r="CO70" s="69"/>
      <c r="CP70" s="70"/>
      <c r="CQ70" s="71"/>
      <c r="CR70" s="69"/>
      <c r="CS70" s="70"/>
      <c r="CT70" s="72"/>
      <c r="CU70" s="73"/>
      <c r="CV70" s="70"/>
      <c r="CW70" s="71"/>
      <c r="CX70" s="69"/>
      <c r="CY70" s="70"/>
      <c r="CZ70" s="72"/>
      <c r="DA70" s="73"/>
      <c r="DB70" s="70"/>
      <c r="DC70" s="72"/>
      <c r="DD70" s="74"/>
    </row>
    <row r="71" spans="2:108" ht="16.5" hidden="1" thickTop="1" thickBot="1" x14ac:dyDescent="0.3">
      <c r="B71" s="210"/>
      <c r="C71" s="25" t="s">
        <v>74</v>
      </c>
      <c r="D71" s="26">
        <v>2019</v>
      </c>
      <c r="E71" s="52"/>
      <c r="F71" s="53"/>
      <c r="G71" s="52"/>
      <c r="H71" s="53"/>
      <c r="I71" s="52"/>
      <c r="J71" s="53"/>
      <c r="K71" s="52"/>
      <c r="L71" s="53"/>
      <c r="M71" s="52"/>
      <c r="N71" s="53"/>
      <c r="O71" s="52"/>
      <c r="P71" s="53"/>
      <c r="Q71" s="52"/>
      <c r="R71" s="53"/>
      <c r="S71" s="52"/>
      <c r="T71" s="53"/>
      <c r="U71" s="52"/>
      <c r="V71" s="53"/>
      <c r="W71" s="52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5"/>
      <c r="AI71" s="55"/>
      <c r="AJ71" s="55"/>
      <c r="AK71" s="54"/>
      <c r="AL71" s="54"/>
      <c r="AM71" s="53"/>
      <c r="AN71" s="53"/>
      <c r="AO71" s="53"/>
      <c r="AP71" s="53"/>
      <c r="AQ71" s="56"/>
      <c r="AR71" s="55"/>
      <c r="AS71" s="57"/>
      <c r="AT71" s="58"/>
      <c r="AU71" s="59"/>
      <c r="AV71" s="60"/>
      <c r="AW71" s="58"/>
      <c r="AX71" s="59"/>
      <c r="AY71" s="60"/>
      <c r="AZ71" s="58"/>
      <c r="BA71" s="59"/>
      <c r="BB71" s="60"/>
      <c r="BC71" s="58"/>
      <c r="BD71" s="59"/>
      <c r="BE71" s="60"/>
      <c r="BF71" s="58"/>
      <c r="BG71" s="59"/>
      <c r="BH71" s="60"/>
      <c r="BI71" s="61"/>
      <c r="BJ71" s="62"/>
      <c r="BK71" s="63"/>
      <c r="BL71" s="54"/>
      <c r="BM71" s="56"/>
      <c r="BN71" s="62"/>
      <c r="BO71" s="63"/>
      <c r="BP71" s="54"/>
      <c r="BQ71" s="56"/>
      <c r="BR71" s="62"/>
      <c r="BS71" s="57"/>
      <c r="BT71" s="64"/>
      <c r="BU71" s="65"/>
      <c r="BV71" s="66"/>
      <c r="BW71" s="67"/>
      <c r="BX71" s="64"/>
      <c r="BY71" s="65"/>
      <c r="BZ71" s="66"/>
      <c r="CA71" s="67"/>
      <c r="CB71" s="64"/>
      <c r="CC71" s="65"/>
      <c r="CD71" s="68"/>
      <c r="CE71" s="271"/>
      <c r="CF71" s="272"/>
      <c r="CG71" s="271"/>
      <c r="CH71" s="272"/>
      <c r="CI71" s="271"/>
      <c r="CJ71" s="272"/>
      <c r="CK71" s="271"/>
      <c r="CL71" s="272"/>
      <c r="CM71" s="271"/>
      <c r="CN71" s="272"/>
      <c r="CO71" s="69"/>
      <c r="CP71" s="70"/>
      <c r="CQ71" s="71"/>
      <c r="CR71" s="69"/>
      <c r="CS71" s="70"/>
      <c r="CT71" s="72"/>
      <c r="CU71" s="73"/>
      <c r="CV71" s="70"/>
      <c r="CW71" s="71"/>
      <c r="CX71" s="69"/>
      <c r="CY71" s="70"/>
      <c r="CZ71" s="72"/>
      <c r="DA71" s="73"/>
      <c r="DB71" s="70"/>
      <c r="DC71" s="72"/>
      <c r="DD71" s="74"/>
    </row>
    <row r="72" spans="2:108" ht="16.5" hidden="1" thickTop="1" thickBot="1" x14ac:dyDescent="0.3">
      <c r="B72" s="210"/>
      <c r="C72" s="25" t="s">
        <v>74</v>
      </c>
      <c r="D72" s="26">
        <v>2019</v>
      </c>
      <c r="E72" s="52"/>
      <c r="F72" s="53"/>
      <c r="G72" s="52"/>
      <c r="H72" s="53"/>
      <c r="I72" s="52"/>
      <c r="J72" s="53"/>
      <c r="K72" s="52"/>
      <c r="L72" s="53"/>
      <c r="M72" s="52"/>
      <c r="N72" s="53"/>
      <c r="O72" s="52"/>
      <c r="P72" s="53"/>
      <c r="Q72" s="52"/>
      <c r="R72" s="53"/>
      <c r="S72" s="52"/>
      <c r="T72" s="53"/>
      <c r="U72" s="52"/>
      <c r="V72" s="53"/>
      <c r="W72" s="52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5"/>
      <c r="AI72" s="55"/>
      <c r="AJ72" s="55"/>
      <c r="AK72" s="54"/>
      <c r="AL72" s="54"/>
      <c r="AM72" s="53"/>
      <c r="AN72" s="53"/>
      <c r="AO72" s="53"/>
      <c r="AP72" s="53"/>
      <c r="AQ72" s="56"/>
      <c r="AR72" s="55"/>
      <c r="AS72" s="57"/>
      <c r="AT72" s="58"/>
      <c r="AU72" s="59"/>
      <c r="AV72" s="60"/>
      <c r="AW72" s="58"/>
      <c r="AX72" s="59"/>
      <c r="AY72" s="60"/>
      <c r="AZ72" s="58"/>
      <c r="BA72" s="59"/>
      <c r="BB72" s="60"/>
      <c r="BC72" s="58"/>
      <c r="BD72" s="59"/>
      <c r="BE72" s="60"/>
      <c r="BF72" s="58"/>
      <c r="BG72" s="59"/>
      <c r="BH72" s="60"/>
      <c r="BI72" s="61"/>
      <c r="BJ72" s="62"/>
      <c r="BK72" s="63"/>
      <c r="BL72" s="54"/>
      <c r="BM72" s="56"/>
      <c r="BN72" s="62"/>
      <c r="BO72" s="63"/>
      <c r="BP72" s="54"/>
      <c r="BQ72" s="56"/>
      <c r="BR72" s="62"/>
      <c r="BS72" s="57"/>
      <c r="BT72" s="64"/>
      <c r="BU72" s="65"/>
      <c r="BV72" s="66"/>
      <c r="BW72" s="67"/>
      <c r="BX72" s="64"/>
      <c r="BY72" s="65"/>
      <c r="BZ72" s="66"/>
      <c r="CA72" s="67"/>
      <c r="CB72" s="64"/>
      <c r="CC72" s="65"/>
      <c r="CD72" s="68"/>
      <c r="CE72" s="271"/>
      <c r="CF72" s="272"/>
      <c r="CG72" s="271"/>
      <c r="CH72" s="272"/>
      <c r="CI72" s="271"/>
      <c r="CJ72" s="272"/>
      <c r="CK72" s="271"/>
      <c r="CL72" s="272"/>
      <c r="CM72" s="271"/>
      <c r="CN72" s="272"/>
      <c r="CO72" s="69"/>
      <c r="CP72" s="70"/>
      <c r="CQ72" s="71"/>
      <c r="CR72" s="69"/>
      <c r="CS72" s="70"/>
      <c r="CT72" s="72"/>
      <c r="CU72" s="73"/>
      <c r="CV72" s="70"/>
      <c r="CW72" s="71"/>
      <c r="CX72" s="69"/>
      <c r="CY72" s="70"/>
      <c r="CZ72" s="72"/>
      <c r="DA72" s="73"/>
      <c r="DB72" s="70"/>
      <c r="DC72" s="72"/>
      <c r="DD72" s="74"/>
    </row>
    <row r="73" spans="2:108" ht="16.5" hidden="1" thickTop="1" thickBot="1" x14ac:dyDescent="0.3">
      <c r="B73" s="210"/>
      <c r="C73" s="25" t="s">
        <v>74</v>
      </c>
      <c r="D73" s="26">
        <v>2019</v>
      </c>
      <c r="E73" s="52"/>
      <c r="F73" s="53"/>
      <c r="G73" s="52"/>
      <c r="H73" s="53"/>
      <c r="I73" s="52"/>
      <c r="J73" s="53"/>
      <c r="K73" s="52"/>
      <c r="L73" s="53"/>
      <c r="M73" s="52"/>
      <c r="N73" s="53"/>
      <c r="O73" s="52"/>
      <c r="P73" s="53"/>
      <c r="Q73" s="52"/>
      <c r="R73" s="53"/>
      <c r="S73" s="52"/>
      <c r="T73" s="53"/>
      <c r="U73" s="52"/>
      <c r="V73" s="53"/>
      <c r="W73" s="52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5"/>
      <c r="AI73" s="55"/>
      <c r="AJ73" s="55"/>
      <c r="AK73" s="54"/>
      <c r="AL73" s="54"/>
      <c r="AM73" s="53"/>
      <c r="AN73" s="53"/>
      <c r="AO73" s="53"/>
      <c r="AP73" s="53"/>
      <c r="AQ73" s="56"/>
      <c r="AR73" s="55"/>
      <c r="AS73" s="57"/>
      <c r="AT73" s="58"/>
      <c r="AU73" s="59"/>
      <c r="AV73" s="60"/>
      <c r="AW73" s="58"/>
      <c r="AX73" s="59"/>
      <c r="AY73" s="60"/>
      <c r="AZ73" s="58"/>
      <c r="BA73" s="59"/>
      <c r="BB73" s="60"/>
      <c r="BC73" s="58"/>
      <c r="BD73" s="59"/>
      <c r="BE73" s="60"/>
      <c r="BF73" s="58"/>
      <c r="BG73" s="59"/>
      <c r="BH73" s="60"/>
      <c r="BI73" s="61"/>
      <c r="BJ73" s="62"/>
      <c r="BK73" s="63"/>
      <c r="BL73" s="54"/>
      <c r="BM73" s="56"/>
      <c r="BN73" s="62"/>
      <c r="BO73" s="63"/>
      <c r="BP73" s="54"/>
      <c r="BQ73" s="56"/>
      <c r="BR73" s="62"/>
      <c r="BS73" s="57"/>
      <c r="BT73" s="64"/>
      <c r="BU73" s="65"/>
      <c r="BV73" s="66"/>
      <c r="BW73" s="67"/>
      <c r="BX73" s="64"/>
      <c r="BY73" s="65"/>
      <c r="BZ73" s="66"/>
      <c r="CA73" s="67"/>
      <c r="CB73" s="64"/>
      <c r="CC73" s="65"/>
      <c r="CD73" s="68"/>
      <c r="CE73" s="271"/>
      <c r="CF73" s="272"/>
      <c r="CG73" s="271"/>
      <c r="CH73" s="272"/>
      <c r="CI73" s="271"/>
      <c r="CJ73" s="272"/>
      <c r="CK73" s="271"/>
      <c r="CL73" s="272"/>
      <c r="CM73" s="271"/>
      <c r="CN73" s="272"/>
      <c r="CO73" s="69"/>
      <c r="CP73" s="70"/>
      <c r="CQ73" s="71"/>
      <c r="CR73" s="69"/>
      <c r="CS73" s="70"/>
      <c r="CT73" s="72"/>
      <c r="CU73" s="73"/>
      <c r="CV73" s="70"/>
      <c r="CW73" s="71"/>
      <c r="CX73" s="69"/>
      <c r="CY73" s="70"/>
      <c r="CZ73" s="72"/>
      <c r="DA73" s="73"/>
      <c r="DB73" s="70"/>
      <c r="DC73" s="72"/>
      <c r="DD73" s="74"/>
    </row>
    <row r="74" spans="2:108" ht="16.5" hidden="1" thickTop="1" thickBot="1" x14ac:dyDescent="0.3">
      <c r="B74" s="210"/>
      <c r="C74" s="25" t="s">
        <v>74</v>
      </c>
      <c r="D74" s="26">
        <v>2019</v>
      </c>
      <c r="E74" s="52"/>
      <c r="F74" s="53"/>
      <c r="G74" s="52"/>
      <c r="H74" s="53"/>
      <c r="I74" s="52"/>
      <c r="J74" s="53"/>
      <c r="K74" s="52"/>
      <c r="L74" s="53"/>
      <c r="M74" s="52"/>
      <c r="N74" s="53"/>
      <c r="O74" s="52"/>
      <c r="P74" s="53"/>
      <c r="Q74" s="52"/>
      <c r="R74" s="53"/>
      <c r="S74" s="52"/>
      <c r="T74" s="53"/>
      <c r="U74" s="52"/>
      <c r="V74" s="53"/>
      <c r="W74" s="52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5"/>
      <c r="AI74" s="55"/>
      <c r="AJ74" s="55"/>
      <c r="AK74" s="54"/>
      <c r="AL74" s="54"/>
      <c r="AM74" s="53"/>
      <c r="AN74" s="53"/>
      <c r="AO74" s="53"/>
      <c r="AP74" s="53"/>
      <c r="AQ74" s="56"/>
      <c r="AR74" s="55"/>
      <c r="AS74" s="57"/>
      <c r="AT74" s="58"/>
      <c r="AU74" s="59"/>
      <c r="AV74" s="60"/>
      <c r="AW74" s="58"/>
      <c r="AX74" s="59"/>
      <c r="AY74" s="60"/>
      <c r="AZ74" s="58"/>
      <c r="BA74" s="59"/>
      <c r="BB74" s="60"/>
      <c r="BC74" s="58"/>
      <c r="BD74" s="59"/>
      <c r="BE74" s="60"/>
      <c r="BF74" s="58"/>
      <c r="BG74" s="59"/>
      <c r="BH74" s="60"/>
      <c r="BI74" s="61"/>
      <c r="BJ74" s="62"/>
      <c r="BK74" s="63"/>
      <c r="BL74" s="54"/>
      <c r="BM74" s="56"/>
      <c r="BN74" s="62"/>
      <c r="BO74" s="63"/>
      <c r="BP74" s="54"/>
      <c r="BQ74" s="56"/>
      <c r="BR74" s="62"/>
      <c r="BS74" s="57"/>
      <c r="BT74" s="64"/>
      <c r="BU74" s="65"/>
      <c r="BV74" s="66"/>
      <c r="BW74" s="67"/>
      <c r="BX74" s="64"/>
      <c r="BY74" s="65"/>
      <c r="BZ74" s="66"/>
      <c r="CA74" s="67"/>
      <c r="CB74" s="64"/>
      <c r="CC74" s="65"/>
      <c r="CD74" s="68"/>
      <c r="CE74" s="271"/>
      <c r="CF74" s="272"/>
      <c r="CG74" s="271"/>
      <c r="CH74" s="272"/>
      <c r="CI74" s="271"/>
      <c r="CJ74" s="272"/>
      <c r="CK74" s="271"/>
      <c r="CL74" s="272"/>
      <c r="CM74" s="271"/>
      <c r="CN74" s="272"/>
      <c r="CO74" s="69"/>
      <c r="CP74" s="70"/>
      <c r="CQ74" s="71"/>
      <c r="CR74" s="69"/>
      <c r="CS74" s="70"/>
      <c r="CT74" s="72"/>
      <c r="CU74" s="73"/>
      <c r="CV74" s="70"/>
      <c r="CW74" s="71"/>
      <c r="CX74" s="69"/>
      <c r="CY74" s="70"/>
      <c r="CZ74" s="72"/>
      <c r="DA74" s="73"/>
      <c r="DB74" s="70"/>
      <c r="DC74" s="72"/>
      <c r="DD74" s="74"/>
    </row>
    <row r="75" spans="2:108" ht="16.5" hidden="1" thickTop="1" thickBot="1" x14ac:dyDescent="0.3">
      <c r="B75" s="210"/>
      <c r="C75" s="25" t="s">
        <v>74</v>
      </c>
      <c r="D75" s="26">
        <v>2019</v>
      </c>
      <c r="E75" s="52"/>
      <c r="F75" s="53"/>
      <c r="G75" s="52"/>
      <c r="H75" s="53"/>
      <c r="I75" s="52"/>
      <c r="J75" s="53"/>
      <c r="K75" s="52"/>
      <c r="L75" s="53"/>
      <c r="M75" s="52"/>
      <c r="N75" s="53"/>
      <c r="O75" s="52"/>
      <c r="P75" s="53"/>
      <c r="Q75" s="52"/>
      <c r="R75" s="53"/>
      <c r="S75" s="52"/>
      <c r="T75" s="53"/>
      <c r="U75" s="52"/>
      <c r="V75" s="53"/>
      <c r="W75" s="52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5"/>
      <c r="AI75" s="55"/>
      <c r="AJ75" s="55"/>
      <c r="AK75" s="54"/>
      <c r="AL75" s="54"/>
      <c r="AM75" s="53"/>
      <c r="AN75" s="53"/>
      <c r="AO75" s="53"/>
      <c r="AP75" s="53"/>
      <c r="AQ75" s="56"/>
      <c r="AR75" s="55"/>
      <c r="AS75" s="57"/>
      <c r="AT75" s="58"/>
      <c r="AU75" s="59"/>
      <c r="AV75" s="60"/>
      <c r="AW75" s="58"/>
      <c r="AX75" s="59"/>
      <c r="AY75" s="60"/>
      <c r="AZ75" s="58"/>
      <c r="BA75" s="59"/>
      <c r="BB75" s="60"/>
      <c r="BC75" s="58"/>
      <c r="BD75" s="59"/>
      <c r="BE75" s="60"/>
      <c r="BF75" s="58"/>
      <c r="BG75" s="59"/>
      <c r="BH75" s="60"/>
      <c r="BI75" s="61"/>
      <c r="BJ75" s="62"/>
      <c r="BK75" s="63"/>
      <c r="BL75" s="54"/>
      <c r="BM75" s="56"/>
      <c r="BN75" s="62"/>
      <c r="BO75" s="63"/>
      <c r="BP75" s="54"/>
      <c r="BQ75" s="56"/>
      <c r="BR75" s="62"/>
      <c r="BS75" s="57"/>
      <c r="BT75" s="64"/>
      <c r="BU75" s="65"/>
      <c r="BV75" s="66"/>
      <c r="BW75" s="67"/>
      <c r="BX75" s="64"/>
      <c r="BY75" s="65"/>
      <c r="BZ75" s="66"/>
      <c r="CA75" s="67"/>
      <c r="CB75" s="64"/>
      <c r="CC75" s="65"/>
      <c r="CD75" s="68"/>
      <c r="CE75" s="271"/>
      <c r="CF75" s="272"/>
      <c r="CG75" s="271"/>
      <c r="CH75" s="272"/>
      <c r="CI75" s="271"/>
      <c r="CJ75" s="272"/>
      <c r="CK75" s="271"/>
      <c r="CL75" s="272"/>
      <c r="CM75" s="271"/>
      <c r="CN75" s="272"/>
      <c r="CO75" s="69"/>
      <c r="CP75" s="70"/>
      <c r="CQ75" s="71"/>
      <c r="CR75" s="69"/>
      <c r="CS75" s="70"/>
      <c r="CT75" s="72"/>
      <c r="CU75" s="73"/>
      <c r="CV75" s="70"/>
      <c r="CW75" s="71"/>
      <c r="CX75" s="69"/>
      <c r="CY75" s="70"/>
      <c r="CZ75" s="72"/>
      <c r="DA75" s="73"/>
      <c r="DB75" s="70"/>
      <c r="DC75" s="72"/>
      <c r="DD75" s="74"/>
    </row>
    <row r="76" spans="2:108" ht="16.5" hidden="1" thickTop="1" thickBot="1" x14ac:dyDescent="0.3">
      <c r="B76" s="210"/>
      <c r="C76" s="25" t="s">
        <v>74</v>
      </c>
      <c r="D76" s="26">
        <v>2019</v>
      </c>
      <c r="E76" s="52"/>
      <c r="F76" s="53"/>
      <c r="G76" s="52"/>
      <c r="H76" s="53"/>
      <c r="I76" s="52"/>
      <c r="J76" s="53"/>
      <c r="K76" s="52"/>
      <c r="L76" s="53"/>
      <c r="M76" s="52"/>
      <c r="N76" s="53"/>
      <c r="O76" s="52"/>
      <c r="P76" s="53"/>
      <c r="Q76" s="52"/>
      <c r="R76" s="53"/>
      <c r="S76" s="52"/>
      <c r="T76" s="53"/>
      <c r="U76" s="52"/>
      <c r="V76" s="53"/>
      <c r="W76" s="52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5"/>
      <c r="AI76" s="55"/>
      <c r="AJ76" s="55"/>
      <c r="AK76" s="54"/>
      <c r="AL76" s="54"/>
      <c r="AM76" s="53"/>
      <c r="AN76" s="53"/>
      <c r="AO76" s="53"/>
      <c r="AP76" s="53"/>
      <c r="AQ76" s="56"/>
      <c r="AR76" s="55"/>
      <c r="AS76" s="57"/>
      <c r="AT76" s="58"/>
      <c r="AU76" s="59"/>
      <c r="AV76" s="60"/>
      <c r="AW76" s="58"/>
      <c r="AX76" s="59"/>
      <c r="AY76" s="60"/>
      <c r="AZ76" s="58"/>
      <c r="BA76" s="59"/>
      <c r="BB76" s="60"/>
      <c r="BC76" s="58"/>
      <c r="BD76" s="59"/>
      <c r="BE76" s="60"/>
      <c r="BF76" s="58"/>
      <c r="BG76" s="59"/>
      <c r="BH76" s="60"/>
      <c r="BI76" s="61"/>
      <c r="BJ76" s="62"/>
      <c r="BK76" s="63"/>
      <c r="BL76" s="54"/>
      <c r="BM76" s="56"/>
      <c r="BN76" s="62"/>
      <c r="BO76" s="63"/>
      <c r="BP76" s="54"/>
      <c r="BQ76" s="56"/>
      <c r="BR76" s="62"/>
      <c r="BS76" s="57"/>
      <c r="BT76" s="64"/>
      <c r="BU76" s="65"/>
      <c r="BV76" s="66"/>
      <c r="BW76" s="67"/>
      <c r="BX76" s="64"/>
      <c r="BY76" s="65"/>
      <c r="BZ76" s="66"/>
      <c r="CA76" s="67"/>
      <c r="CB76" s="64"/>
      <c r="CC76" s="65"/>
      <c r="CD76" s="68"/>
      <c r="CE76" s="271"/>
      <c r="CF76" s="272"/>
      <c r="CG76" s="271"/>
      <c r="CH76" s="272"/>
      <c r="CI76" s="271"/>
      <c r="CJ76" s="272"/>
      <c r="CK76" s="271"/>
      <c r="CL76" s="272"/>
      <c r="CM76" s="271"/>
      <c r="CN76" s="272"/>
      <c r="CO76" s="69"/>
      <c r="CP76" s="70"/>
      <c r="CQ76" s="71"/>
      <c r="CR76" s="69"/>
      <c r="CS76" s="70"/>
      <c r="CT76" s="72"/>
      <c r="CU76" s="73"/>
      <c r="CV76" s="70"/>
      <c r="CW76" s="71"/>
      <c r="CX76" s="69"/>
      <c r="CY76" s="70"/>
      <c r="CZ76" s="72"/>
      <c r="DA76" s="73"/>
      <c r="DB76" s="70"/>
      <c r="DC76" s="72"/>
      <c r="DD76" s="74"/>
    </row>
    <row r="77" spans="2:108" ht="16.5" hidden="1" thickTop="1" thickBot="1" x14ac:dyDescent="0.3">
      <c r="B77" s="210"/>
      <c r="C77" s="25" t="s">
        <v>74</v>
      </c>
      <c r="D77" s="26">
        <v>2019</v>
      </c>
      <c r="E77" s="52"/>
      <c r="F77" s="53"/>
      <c r="G77" s="52"/>
      <c r="H77" s="53"/>
      <c r="I77" s="52"/>
      <c r="J77" s="53"/>
      <c r="K77" s="52"/>
      <c r="L77" s="53"/>
      <c r="M77" s="52"/>
      <c r="N77" s="53"/>
      <c r="O77" s="52"/>
      <c r="P77" s="53"/>
      <c r="Q77" s="52"/>
      <c r="R77" s="53"/>
      <c r="S77" s="52"/>
      <c r="T77" s="53"/>
      <c r="U77" s="52"/>
      <c r="V77" s="53"/>
      <c r="W77" s="52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5"/>
      <c r="AI77" s="55"/>
      <c r="AJ77" s="55"/>
      <c r="AK77" s="54"/>
      <c r="AL77" s="54"/>
      <c r="AM77" s="53"/>
      <c r="AN77" s="53"/>
      <c r="AO77" s="53"/>
      <c r="AP77" s="53"/>
      <c r="AQ77" s="56"/>
      <c r="AR77" s="55"/>
      <c r="AS77" s="57"/>
      <c r="AT77" s="58"/>
      <c r="AU77" s="59"/>
      <c r="AV77" s="60"/>
      <c r="AW77" s="58"/>
      <c r="AX77" s="59"/>
      <c r="AY77" s="60"/>
      <c r="AZ77" s="58"/>
      <c r="BA77" s="59"/>
      <c r="BB77" s="60"/>
      <c r="BC77" s="58"/>
      <c r="BD77" s="59"/>
      <c r="BE77" s="60"/>
      <c r="BF77" s="58"/>
      <c r="BG77" s="59"/>
      <c r="BH77" s="60"/>
      <c r="BI77" s="61"/>
      <c r="BJ77" s="62"/>
      <c r="BK77" s="63"/>
      <c r="BL77" s="54"/>
      <c r="BM77" s="56"/>
      <c r="BN77" s="62"/>
      <c r="BO77" s="63"/>
      <c r="BP77" s="54"/>
      <c r="BQ77" s="56"/>
      <c r="BR77" s="62"/>
      <c r="BS77" s="57"/>
      <c r="BT77" s="64"/>
      <c r="BU77" s="65"/>
      <c r="BV77" s="66"/>
      <c r="BW77" s="67"/>
      <c r="BX77" s="64"/>
      <c r="BY77" s="65"/>
      <c r="BZ77" s="66"/>
      <c r="CA77" s="67"/>
      <c r="CB77" s="64"/>
      <c r="CC77" s="65"/>
      <c r="CD77" s="68"/>
      <c r="CE77" s="271"/>
      <c r="CF77" s="272"/>
      <c r="CG77" s="271"/>
      <c r="CH77" s="272"/>
      <c r="CI77" s="271"/>
      <c r="CJ77" s="272"/>
      <c r="CK77" s="271"/>
      <c r="CL77" s="272"/>
      <c r="CM77" s="271"/>
      <c r="CN77" s="272"/>
      <c r="CO77" s="69"/>
      <c r="CP77" s="70"/>
      <c r="CQ77" s="71"/>
      <c r="CR77" s="69"/>
      <c r="CS77" s="70"/>
      <c r="CT77" s="72"/>
      <c r="CU77" s="73"/>
      <c r="CV77" s="70"/>
      <c r="CW77" s="71"/>
      <c r="CX77" s="69"/>
      <c r="CY77" s="70"/>
      <c r="CZ77" s="72"/>
      <c r="DA77" s="73"/>
      <c r="DB77" s="70"/>
      <c r="DC77" s="72"/>
      <c r="DD77" s="74"/>
    </row>
    <row r="78" spans="2:108" ht="16.5" hidden="1" thickTop="1" thickBot="1" x14ac:dyDescent="0.3">
      <c r="B78" s="210"/>
      <c r="C78" s="25" t="s">
        <v>74</v>
      </c>
      <c r="D78" s="26">
        <v>2019</v>
      </c>
      <c r="E78" s="52"/>
      <c r="F78" s="53"/>
      <c r="G78" s="52"/>
      <c r="H78" s="53"/>
      <c r="I78" s="52"/>
      <c r="J78" s="53"/>
      <c r="K78" s="52"/>
      <c r="L78" s="53"/>
      <c r="M78" s="52"/>
      <c r="N78" s="53"/>
      <c r="O78" s="52"/>
      <c r="P78" s="53"/>
      <c r="Q78" s="52"/>
      <c r="R78" s="53"/>
      <c r="S78" s="52"/>
      <c r="T78" s="53"/>
      <c r="U78" s="52"/>
      <c r="V78" s="53"/>
      <c r="W78" s="52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5"/>
      <c r="AI78" s="55"/>
      <c r="AJ78" s="55"/>
      <c r="AK78" s="54"/>
      <c r="AL78" s="54"/>
      <c r="AM78" s="53"/>
      <c r="AN78" s="53"/>
      <c r="AO78" s="53"/>
      <c r="AP78" s="53"/>
      <c r="AQ78" s="56"/>
      <c r="AR78" s="55"/>
      <c r="AS78" s="57"/>
      <c r="AT78" s="58"/>
      <c r="AU78" s="59"/>
      <c r="AV78" s="60"/>
      <c r="AW78" s="58"/>
      <c r="AX78" s="59"/>
      <c r="AY78" s="60"/>
      <c r="AZ78" s="58"/>
      <c r="BA78" s="59"/>
      <c r="BB78" s="60"/>
      <c r="BC78" s="58"/>
      <c r="BD78" s="59"/>
      <c r="BE78" s="60"/>
      <c r="BF78" s="58"/>
      <c r="BG78" s="59"/>
      <c r="BH78" s="60"/>
      <c r="BI78" s="61"/>
      <c r="BJ78" s="62"/>
      <c r="BK78" s="63"/>
      <c r="BL78" s="54"/>
      <c r="BM78" s="56"/>
      <c r="BN78" s="62"/>
      <c r="BO78" s="63"/>
      <c r="BP78" s="54"/>
      <c r="BQ78" s="56"/>
      <c r="BR78" s="62"/>
      <c r="BS78" s="57"/>
      <c r="BT78" s="64"/>
      <c r="BU78" s="65"/>
      <c r="BV78" s="66"/>
      <c r="BW78" s="67"/>
      <c r="BX78" s="64"/>
      <c r="BY78" s="65"/>
      <c r="BZ78" s="66"/>
      <c r="CA78" s="67"/>
      <c r="CB78" s="64"/>
      <c r="CC78" s="65"/>
      <c r="CD78" s="68"/>
      <c r="CE78" s="271"/>
      <c r="CF78" s="272"/>
      <c r="CG78" s="271"/>
      <c r="CH78" s="272"/>
      <c r="CI78" s="271"/>
      <c r="CJ78" s="272"/>
      <c r="CK78" s="271"/>
      <c r="CL78" s="272"/>
      <c r="CM78" s="271"/>
      <c r="CN78" s="272"/>
      <c r="CO78" s="69"/>
      <c r="CP78" s="70"/>
      <c r="CQ78" s="71"/>
      <c r="CR78" s="69"/>
      <c r="CS78" s="70"/>
      <c r="CT78" s="72"/>
      <c r="CU78" s="73"/>
      <c r="CV78" s="70"/>
      <c r="CW78" s="71"/>
      <c r="CX78" s="69"/>
      <c r="CY78" s="70"/>
      <c r="CZ78" s="72"/>
      <c r="DA78" s="73"/>
      <c r="DB78" s="70"/>
      <c r="DC78" s="72"/>
      <c r="DD78" s="74"/>
    </row>
    <row r="79" spans="2:108" ht="16.5" hidden="1" thickTop="1" thickBot="1" x14ac:dyDescent="0.3">
      <c r="B79" s="210"/>
      <c r="C79" s="25" t="s">
        <v>74</v>
      </c>
      <c r="D79" s="26">
        <v>2019</v>
      </c>
      <c r="E79" s="52"/>
      <c r="F79" s="53"/>
      <c r="G79" s="52"/>
      <c r="H79" s="53"/>
      <c r="I79" s="52"/>
      <c r="J79" s="53"/>
      <c r="K79" s="52"/>
      <c r="L79" s="53"/>
      <c r="M79" s="52"/>
      <c r="N79" s="53"/>
      <c r="O79" s="52"/>
      <c r="P79" s="53"/>
      <c r="Q79" s="52"/>
      <c r="R79" s="53"/>
      <c r="S79" s="52"/>
      <c r="T79" s="53"/>
      <c r="U79" s="52"/>
      <c r="V79" s="53"/>
      <c r="W79" s="52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5"/>
      <c r="AI79" s="55"/>
      <c r="AJ79" s="55"/>
      <c r="AK79" s="54"/>
      <c r="AL79" s="54"/>
      <c r="AM79" s="53"/>
      <c r="AN79" s="53"/>
      <c r="AO79" s="53"/>
      <c r="AP79" s="53"/>
      <c r="AQ79" s="56"/>
      <c r="AR79" s="55"/>
      <c r="AS79" s="57"/>
      <c r="AT79" s="58"/>
      <c r="AU79" s="59"/>
      <c r="AV79" s="60"/>
      <c r="AW79" s="58"/>
      <c r="AX79" s="59"/>
      <c r="AY79" s="60"/>
      <c r="AZ79" s="58"/>
      <c r="BA79" s="59"/>
      <c r="BB79" s="60"/>
      <c r="BC79" s="58"/>
      <c r="BD79" s="59"/>
      <c r="BE79" s="60"/>
      <c r="BF79" s="58"/>
      <c r="BG79" s="59"/>
      <c r="BH79" s="60"/>
      <c r="BI79" s="61"/>
      <c r="BJ79" s="62"/>
      <c r="BK79" s="63"/>
      <c r="BL79" s="54"/>
      <c r="BM79" s="56"/>
      <c r="BN79" s="62"/>
      <c r="BO79" s="63"/>
      <c r="BP79" s="54"/>
      <c r="BQ79" s="56"/>
      <c r="BR79" s="62"/>
      <c r="BS79" s="57"/>
      <c r="BT79" s="64"/>
      <c r="BU79" s="65"/>
      <c r="BV79" s="66"/>
      <c r="BW79" s="67"/>
      <c r="BX79" s="64"/>
      <c r="BY79" s="65"/>
      <c r="BZ79" s="66"/>
      <c r="CA79" s="67"/>
      <c r="CB79" s="64"/>
      <c r="CC79" s="65"/>
      <c r="CD79" s="68"/>
      <c r="CE79" s="271"/>
      <c r="CF79" s="272"/>
      <c r="CG79" s="271"/>
      <c r="CH79" s="272"/>
      <c r="CI79" s="271"/>
      <c r="CJ79" s="272"/>
      <c r="CK79" s="271"/>
      <c r="CL79" s="272"/>
      <c r="CM79" s="271"/>
      <c r="CN79" s="272"/>
      <c r="CO79" s="69"/>
      <c r="CP79" s="70"/>
      <c r="CQ79" s="71"/>
      <c r="CR79" s="69"/>
      <c r="CS79" s="70"/>
      <c r="CT79" s="72"/>
      <c r="CU79" s="73"/>
      <c r="CV79" s="70"/>
      <c r="CW79" s="71"/>
      <c r="CX79" s="69"/>
      <c r="CY79" s="70"/>
      <c r="CZ79" s="72"/>
      <c r="DA79" s="73"/>
      <c r="DB79" s="70"/>
      <c r="DC79" s="72"/>
      <c r="DD79" s="74"/>
    </row>
    <row r="80" spans="2:108" ht="16.5" hidden="1" thickTop="1" thickBot="1" x14ac:dyDescent="0.3">
      <c r="B80" s="210"/>
      <c r="C80" s="25" t="s">
        <v>74</v>
      </c>
      <c r="D80" s="26">
        <v>2019</v>
      </c>
      <c r="E80" s="52"/>
      <c r="F80" s="53"/>
      <c r="G80" s="52"/>
      <c r="H80" s="53"/>
      <c r="I80" s="52"/>
      <c r="J80" s="53"/>
      <c r="K80" s="52"/>
      <c r="L80" s="53"/>
      <c r="M80" s="52"/>
      <c r="N80" s="53"/>
      <c r="O80" s="52"/>
      <c r="P80" s="53"/>
      <c r="Q80" s="52"/>
      <c r="R80" s="53"/>
      <c r="S80" s="52"/>
      <c r="T80" s="53"/>
      <c r="U80" s="52"/>
      <c r="V80" s="53"/>
      <c r="W80" s="52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5"/>
      <c r="AI80" s="55"/>
      <c r="AJ80" s="55"/>
      <c r="AK80" s="54"/>
      <c r="AL80" s="54"/>
      <c r="AM80" s="53"/>
      <c r="AN80" s="53"/>
      <c r="AO80" s="53"/>
      <c r="AP80" s="53"/>
      <c r="AQ80" s="56"/>
      <c r="AR80" s="55"/>
      <c r="AS80" s="57"/>
      <c r="AT80" s="58"/>
      <c r="AU80" s="59"/>
      <c r="AV80" s="60"/>
      <c r="AW80" s="58"/>
      <c r="AX80" s="59"/>
      <c r="AY80" s="60"/>
      <c r="AZ80" s="58"/>
      <c r="BA80" s="59"/>
      <c r="BB80" s="60"/>
      <c r="BC80" s="58"/>
      <c r="BD80" s="59"/>
      <c r="BE80" s="60"/>
      <c r="BF80" s="58"/>
      <c r="BG80" s="59"/>
      <c r="BH80" s="60"/>
      <c r="BI80" s="61"/>
      <c r="BJ80" s="62"/>
      <c r="BK80" s="63"/>
      <c r="BL80" s="54"/>
      <c r="BM80" s="56"/>
      <c r="BN80" s="62"/>
      <c r="BO80" s="63"/>
      <c r="BP80" s="54"/>
      <c r="BQ80" s="56"/>
      <c r="BR80" s="62"/>
      <c r="BS80" s="57"/>
      <c r="BT80" s="64"/>
      <c r="BU80" s="65"/>
      <c r="BV80" s="66"/>
      <c r="BW80" s="67"/>
      <c r="BX80" s="64"/>
      <c r="BY80" s="65"/>
      <c r="BZ80" s="66"/>
      <c r="CA80" s="67"/>
      <c r="CB80" s="64"/>
      <c r="CC80" s="65"/>
      <c r="CD80" s="68"/>
      <c r="CE80" s="271"/>
      <c r="CF80" s="272"/>
      <c r="CG80" s="271"/>
      <c r="CH80" s="272"/>
      <c r="CI80" s="271"/>
      <c r="CJ80" s="272"/>
      <c r="CK80" s="271"/>
      <c r="CL80" s="272"/>
      <c r="CM80" s="271"/>
      <c r="CN80" s="272"/>
      <c r="CO80" s="69"/>
      <c r="CP80" s="70"/>
      <c r="CQ80" s="71"/>
      <c r="CR80" s="69"/>
      <c r="CS80" s="70"/>
      <c r="CT80" s="72"/>
      <c r="CU80" s="73"/>
      <c r="CV80" s="70"/>
      <c r="CW80" s="71"/>
      <c r="CX80" s="69"/>
      <c r="CY80" s="70"/>
      <c r="CZ80" s="72"/>
      <c r="DA80" s="73"/>
      <c r="DB80" s="70"/>
      <c r="DC80" s="72"/>
      <c r="DD80" s="74"/>
    </row>
    <row r="81" spans="2:108" ht="16.5" hidden="1" thickTop="1" thickBot="1" x14ac:dyDescent="0.3">
      <c r="B81" s="210"/>
      <c r="C81" s="25" t="s">
        <v>74</v>
      </c>
      <c r="D81" s="26">
        <v>2019</v>
      </c>
      <c r="E81" s="52"/>
      <c r="F81" s="53"/>
      <c r="G81" s="52"/>
      <c r="H81" s="53"/>
      <c r="I81" s="52"/>
      <c r="J81" s="53"/>
      <c r="K81" s="52"/>
      <c r="L81" s="53"/>
      <c r="M81" s="52"/>
      <c r="N81" s="53"/>
      <c r="O81" s="52"/>
      <c r="P81" s="53"/>
      <c r="Q81" s="52"/>
      <c r="R81" s="53"/>
      <c r="S81" s="52"/>
      <c r="T81" s="53"/>
      <c r="U81" s="52"/>
      <c r="V81" s="53"/>
      <c r="W81" s="52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5"/>
      <c r="AI81" s="55"/>
      <c r="AJ81" s="55"/>
      <c r="AK81" s="54"/>
      <c r="AL81" s="54"/>
      <c r="AM81" s="53"/>
      <c r="AN81" s="53"/>
      <c r="AO81" s="53"/>
      <c r="AP81" s="53"/>
      <c r="AQ81" s="56"/>
      <c r="AR81" s="55"/>
      <c r="AS81" s="57"/>
      <c r="AT81" s="58"/>
      <c r="AU81" s="59"/>
      <c r="AV81" s="60"/>
      <c r="AW81" s="58"/>
      <c r="AX81" s="59"/>
      <c r="AY81" s="60"/>
      <c r="AZ81" s="58"/>
      <c r="BA81" s="59"/>
      <c r="BB81" s="60"/>
      <c r="BC81" s="58"/>
      <c r="BD81" s="59"/>
      <c r="BE81" s="60"/>
      <c r="BF81" s="58"/>
      <c r="BG81" s="59"/>
      <c r="BH81" s="60"/>
      <c r="BI81" s="61"/>
      <c r="BJ81" s="62"/>
      <c r="BK81" s="63"/>
      <c r="BL81" s="54"/>
      <c r="BM81" s="56"/>
      <c r="BN81" s="62"/>
      <c r="BO81" s="63"/>
      <c r="BP81" s="54"/>
      <c r="BQ81" s="56"/>
      <c r="BR81" s="62"/>
      <c r="BS81" s="57"/>
      <c r="BT81" s="64"/>
      <c r="BU81" s="65"/>
      <c r="BV81" s="66"/>
      <c r="BW81" s="67"/>
      <c r="BX81" s="64"/>
      <c r="BY81" s="65"/>
      <c r="BZ81" s="66"/>
      <c r="CA81" s="67"/>
      <c r="CB81" s="64"/>
      <c r="CC81" s="65"/>
      <c r="CD81" s="68"/>
      <c r="CE81" s="271"/>
      <c r="CF81" s="272"/>
      <c r="CG81" s="271"/>
      <c r="CH81" s="272"/>
      <c r="CI81" s="271"/>
      <c r="CJ81" s="272"/>
      <c r="CK81" s="271"/>
      <c r="CL81" s="272"/>
      <c r="CM81" s="271"/>
      <c r="CN81" s="272"/>
      <c r="CO81" s="69"/>
      <c r="CP81" s="70"/>
      <c r="CQ81" s="71"/>
      <c r="CR81" s="69"/>
      <c r="CS81" s="70"/>
      <c r="CT81" s="72"/>
      <c r="CU81" s="73"/>
      <c r="CV81" s="70"/>
      <c r="CW81" s="71"/>
      <c r="CX81" s="69"/>
      <c r="CY81" s="70"/>
      <c r="CZ81" s="72"/>
      <c r="DA81" s="73"/>
      <c r="DB81" s="70"/>
      <c r="DC81" s="72"/>
      <c r="DD81" s="74"/>
    </row>
    <row r="82" spans="2:108" ht="16.5" hidden="1" thickTop="1" thickBot="1" x14ac:dyDescent="0.3">
      <c r="B82" s="210"/>
      <c r="C82" s="25" t="s">
        <v>74</v>
      </c>
      <c r="D82" s="26">
        <v>2019</v>
      </c>
      <c r="E82" s="52"/>
      <c r="F82" s="53"/>
      <c r="G82" s="52"/>
      <c r="H82" s="53"/>
      <c r="I82" s="52"/>
      <c r="J82" s="53"/>
      <c r="K82" s="52"/>
      <c r="L82" s="53"/>
      <c r="M82" s="52"/>
      <c r="N82" s="53"/>
      <c r="O82" s="52"/>
      <c r="P82" s="53"/>
      <c r="Q82" s="52"/>
      <c r="R82" s="53"/>
      <c r="S82" s="52"/>
      <c r="T82" s="53"/>
      <c r="U82" s="52"/>
      <c r="V82" s="53"/>
      <c r="W82" s="52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5"/>
      <c r="AI82" s="55"/>
      <c r="AJ82" s="55"/>
      <c r="AK82" s="54"/>
      <c r="AL82" s="54"/>
      <c r="AM82" s="53"/>
      <c r="AN82" s="53"/>
      <c r="AO82" s="53"/>
      <c r="AP82" s="53"/>
      <c r="AQ82" s="56"/>
      <c r="AR82" s="55"/>
      <c r="AS82" s="57"/>
      <c r="AT82" s="58"/>
      <c r="AU82" s="59"/>
      <c r="AV82" s="60"/>
      <c r="AW82" s="58"/>
      <c r="AX82" s="59"/>
      <c r="AY82" s="60"/>
      <c r="AZ82" s="58"/>
      <c r="BA82" s="59"/>
      <c r="BB82" s="60"/>
      <c r="BC82" s="58"/>
      <c r="BD82" s="59"/>
      <c r="BE82" s="60"/>
      <c r="BF82" s="58"/>
      <c r="BG82" s="59"/>
      <c r="BH82" s="60"/>
      <c r="BI82" s="61"/>
      <c r="BJ82" s="62"/>
      <c r="BK82" s="63"/>
      <c r="BL82" s="54"/>
      <c r="BM82" s="56"/>
      <c r="BN82" s="62"/>
      <c r="BO82" s="63"/>
      <c r="BP82" s="54"/>
      <c r="BQ82" s="56"/>
      <c r="BR82" s="62"/>
      <c r="BS82" s="57"/>
      <c r="BT82" s="64"/>
      <c r="BU82" s="65"/>
      <c r="BV82" s="66"/>
      <c r="BW82" s="67"/>
      <c r="BX82" s="64"/>
      <c r="BY82" s="65"/>
      <c r="BZ82" s="66"/>
      <c r="CA82" s="67"/>
      <c r="CB82" s="64"/>
      <c r="CC82" s="65"/>
      <c r="CD82" s="68"/>
      <c r="CE82" s="271"/>
      <c r="CF82" s="272"/>
      <c r="CG82" s="271"/>
      <c r="CH82" s="272"/>
      <c r="CI82" s="271"/>
      <c r="CJ82" s="272"/>
      <c r="CK82" s="271"/>
      <c r="CL82" s="272"/>
      <c r="CM82" s="271"/>
      <c r="CN82" s="272"/>
      <c r="CO82" s="69"/>
      <c r="CP82" s="70"/>
      <c r="CQ82" s="71"/>
      <c r="CR82" s="69"/>
      <c r="CS82" s="70"/>
      <c r="CT82" s="72"/>
      <c r="CU82" s="73"/>
      <c r="CV82" s="70"/>
      <c r="CW82" s="71"/>
      <c r="CX82" s="69"/>
      <c r="CY82" s="70"/>
      <c r="CZ82" s="72"/>
      <c r="DA82" s="73"/>
      <c r="DB82" s="70"/>
      <c r="DC82" s="72"/>
      <c r="DD82" s="74"/>
    </row>
    <row r="83" spans="2:108" ht="16.5" hidden="1" thickTop="1" thickBot="1" x14ac:dyDescent="0.3">
      <c r="B83" s="210"/>
      <c r="C83" s="25" t="s">
        <v>74</v>
      </c>
      <c r="D83" s="26">
        <v>2019</v>
      </c>
      <c r="E83" s="52"/>
      <c r="F83" s="53"/>
      <c r="G83" s="52"/>
      <c r="H83" s="53"/>
      <c r="I83" s="52"/>
      <c r="J83" s="53"/>
      <c r="K83" s="52"/>
      <c r="L83" s="53"/>
      <c r="M83" s="52"/>
      <c r="N83" s="53"/>
      <c r="O83" s="52"/>
      <c r="P83" s="53"/>
      <c r="Q83" s="52"/>
      <c r="R83" s="53"/>
      <c r="S83" s="52"/>
      <c r="T83" s="53"/>
      <c r="U83" s="52"/>
      <c r="V83" s="53"/>
      <c r="W83" s="52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5"/>
      <c r="AI83" s="55"/>
      <c r="AJ83" s="55"/>
      <c r="AK83" s="54"/>
      <c r="AL83" s="54"/>
      <c r="AM83" s="53"/>
      <c r="AN83" s="53"/>
      <c r="AO83" s="53"/>
      <c r="AP83" s="53"/>
      <c r="AQ83" s="56"/>
      <c r="AR83" s="55"/>
      <c r="AS83" s="57"/>
      <c r="AT83" s="58"/>
      <c r="AU83" s="59"/>
      <c r="AV83" s="60"/>
      <c r="AW83" s="58"/>
      <c r="AX83" s="59"/>
      <c r="AY83" s="60"/>
      <c r="AZ83" s="58"/>
      <c r="BA83" s="59"/>
      <c r="BB83" s="60"/>
      <c r="BC83" s="58"/>
      <c r="BD83" s="59"/>
      <c r="BE83" s="60"/>
      <c r="BF83" s="58"/>
      <c r="BG83" s="59"/>
      <c r="BH83" s="60"/>
      <c r="BI83" s="61"/>
      <c r="BJ83" s="62"/>
      <c r="BK83" s="63"/>
      <c r="BL83" s="54"/>
      <c r="BM83" s="56"/>
      <c r="BN83" s="62"/>
      <c r="BO83" s="63"/>
      <c r="BP83" s="54"/>
      <c r="BQ83" s="56"/>
      <c r="BR83" s="62"/>
      <c r="BS83" s="57"/>
      <c r="BT83" s="64"/>
      <c r="BU83" s="65"/>
      <c r="BV83" s="66"/>
      <c r="BW83" s="67"/>
      <c r="BX83" s="64"/>
      <c r="BY83" s="65"/>
      <c r="BZ83" s="66"/>
      <c r="CA83" s="67"/>
      <c r="CB83" s="64"/>
      <c r="CC83" s="65"/>
      <c r="CD83" s="68"/>
      <c r="CE83" s="271"/>
      <c r="CF83" s="272"/>
      <c r="CG83" s="271"/>
      <c r="CH83" s="272"/>
      <c r="CI83" s="271"/>
      <c r="CJ83" s="272"/>
      <c r="CK83" s="271"/>
      <c r="CL83" s="272"/>
      <c r="CM83" s="271"/>
      <c r="CN83" s="272"/>
      <c r="CO83" s="69"/>
      <c r="CP83" s="70"/>
      <c r="CQ83" s="71"/>
      <c r="CR83" s="69"/>
      <c r="CS83" s="70"/>
      <c r="CT83" s="72"/>
      <c r="CU83" s="73"/>
      <c r="CV83" s="70"/>
      <c r="CW83" s="71"/>
      <c r="CX83" s="69"/>
      <c r="CY83" s="70"/>
      <c r="CZ83" s="72"/>
      <c r="DA83" s="73"/>
      <c r="DB83" s="70"/>
      <c r="DC83" s="72"/>
      <c r="DD83" s="74"/>
    </row>
    <row r="84" spans="2:108" ht="16.5" hidden="1" thickTop="1" thickBot="1" x14ac:dyDescent="0.3">
      <c r="B84" s="210"/>
      <c r="C84" s="25" t="s">
        <v>74</v>
      </c>
      <c r="D84" s="26">
        <v>2019</v>
      </c>
      <c r="E84" s="52"/>
      <c r="F84" s="53"/>
      <c r="G84" s="52"/>
      <c r="H84" s="53"/>
      <c r="I84" s="52"/>
      <c r="J84" s="53"/>
      <c r="K84" s="52"/>
      <c r="L84" s="53"/>
      <c r="M84" s="52"/>
      <c r="N84" s="53"/>
      <c r="O84" s="52"/>
      <c r="P84" s="53"/>
      <c r="Q84" s="52"/>
      <c r="R84" s="53"/>
      <c r="S84" s="52"/>
      <c r="T84" s="53"/>
      <c r="U84" s="52"/>
      <c r="V84" s="53"/>
      <c r="W84" s="52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5"/>
      <c r="AI84" s="55"/>
      <c r="AJ84" s="55"/>
      <c r="AK84" s="54"/>
      <c r="AL84" s="54"/>
      <c r="AM84" s="53"/>
      <c r="AN84" s="53"/>
      <c r="AO84" s="53"/>
      <c r="AP84" s="53"/>
      <c r="AQ84" s="56"/>
      <c r="AR84" s="55"/>
      <c r="AS84" s="57"/>
      <c r="AT84" s="58"/>
      <c r="AU84" s="59"/>
      <c r="AV84" s="60"/>
      <c r="AW84" s="58"/>
      <c r="AX84" s="59"/>
      <c r="AY84" s="60"/>
      <c r="AZ84" s="58"/>
      <c r="BA84" s="59"/>
      <c r="BB84" s="60"/>
      <c r="BC84" s="58"/>
      <c r="BD84" s="59"/>
      <c r="BE84" s="60"/>
      <c r="BF84" s="58"/>
      <c r="BG84" s="59"/>
      <c r="BH84" s="60"/>
      <c r="BI84" s="61"/>
      <c r="BJ84" s="62"/>
      <c r="BK84" s="63"/>
      <c r="BL84" s="54"/>
      <c r="BM84" s="56"/>
      <c r="BN84" s="62"/>
      <c r="BO84" s="63"/>
      <c r="BP84" s="54"/>
      <c r="BQ84" s="56"/>
      <c r="BR84" s="62"/>
      <c r="BS84" s="57"/>
      <c r="BT84" s="64"/>
      <c r="BU84" s="65"/>
      <c r="BV84" s="66"/>
      <c r="BW84" s="67"/>
      <c r="BX84" s="64"/>
      <c r="BY84" s="65"/>
      <c r="BZ84" s="66"/>
      <c r="CA84" s="67"/>
      <c r="CB84" s="64"/>
      <c r="CC84" s="65"/>
      <c r="CD84" s="68"/>
      <c r="CE84" s="271"/>
      <c r="CF84" s="272"/>
      <c r="CG84" s="271"/>
      <c r="CH84" s="272"/>
      <c r="CI84" s="271"/>
      <c r="CJ84" s="272"/>
      <c r="CK84" s="271"/>
      <c r="CL84" s="272"/>
      <c r="CM84" s="271"/>
      <c r="CN84" s="272"/>
      <c r="CO84" s="69"/>
      <c r="CP84" s="70"/>
      <c r="CQ84" s="71"/>
      <c r="CR84" s="69"/>
      <c r="CS84" s="70"/>
      <c r="CT84" s="72"/>
      <c r="CU84" s="73"/>
      <c r="CV84" s="70"/>
      <c r="CW84" s="71"/>
      <c r="CX84" s="69"/>
      <c r="CY84" s="70"/>
      <c r="CZ84" s="72"/>
      <c r="DA84" s="73"/>
      <c r="DB84" s="70"/>
      <c r="DC84" s="72"/>
      <c r="DD84" s="74"/>
    </row>
    <row r="85" spans="2:108" ht="16.5" hidden="1" thickTop="1" thickBot="1" x14ac:dyDescent="0.3">
      <c r="B85" s="210"/>
      <c r="C85" s="25" t="s">
        <v>74</v>
      </c>
      <c r="D85" s="26">
        <v>2019</v>
      </c>
      <c r="E85" s="52"/>
      <c r="F85" s="53"/>
      <c r="G85" s="52"/>
      <c r="H85" s="53"/>
      <c r="I85" s="52"/>
      <c r="J85" s="53"/>
      <c r="K85" s="52"/>
      <c r="L85" s="53"/>
      <c r="M85" s="52"/>
      <c r="N85" s="53"/>
      <c r="O85" s="52"/>
      <c r="P85" s="53"/>
      <c r="Q85" s="52"/>
      <c r="R85" s="53"/>
      <c r="S85" s="52"/>
      <c r="T85" s="53"/>
      <c r="U85" s="52"/>
      <c r="V85" s="53"/>
      <c r="W85" s="52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5"/>
      <c r="AI85" s="55"/>
      <c r="AJ85" s="55"/>
      <c r="AK85" s="54"/>
      <c r="AL85" s="54"/>
      <c r="AM85" s="53"/>
      <c r="AN85" s="53"/>
      <c r="AO85" s="53"/>
      <c r="AP85" s="53"/>
      <c r="AQ85" s="56"/>
      <c r="AR85" s="55"/>
      <c r="AS85" s="57"/>
      <c r="AT85" s="58"/>
      <c r="AU85" s="59"/>
      <c r="AV85" s="60"/>
      <c r="AW85" s="58"/>
      <c r="AX85" s="59"/>
      <c r="AY85" s="60"/>
      <c r="AZ85" s="58"/>
      <c r="BA85" s="59"/>
      <c r="BB85" s="60"/>
      <c r="BC85" s="58"/>
      <c r="BD85" s="59"/>
      <c r="BE85" s="60"/>
      <c r="BF85" s="58"/>
      <c r="BG85" s="59"/>
      <c r="BH85" s="60"/>
      <c r="BI85" s="61"/>
      <c r="BJ85" s="62"/>
      <c r="BK85" s="63"/>
      <c r="BL85" s="54"/>
      <c r="BM85" s="56"/>
      <c r="BN85" s="62"/>
      <c r="BO85" s="63"/>
      <c r="BP85" s="54"/>
      <c r="BQ85" s="56"/>
      <c r="BR85" s="62"/>
      <c r="BS85" s="57"/>
      <c r="BT85" s="64"/>
      <c r="BU85" s="65"/>
      <c r="BV85" s="66"/>
      <c r="BW85" s="67"/>
      <c r="BX85" s="64"/>
      <c r="BY85" s="65"/>
      <c r="BZ85" s="66"/>
      <c r="CA85" s="67"/>
      <c r="CB85" s="64"/>
      <c r="CC85" s="65"/>
      <c r="CD85" s="68"/>
      <c r="CE85" s="271"/>
      <c r="CF85" s="272"/>
      <c r="CG85" s="271"/>
      <c r="CH85" s="272"/>
      <c r="CI85" s="271"/>
      <c r="CJ85" s="272"/>
      <c r="CK85" s="271"/>
      <c r="CL85" s="272"/>
      <c r="CM85" s="271"/>
      <c r="CN85" s="272"/>
      <c r="CO85" s="69"/>
      <c r="CP85" s="70"/>
      <c r="CQ85" s="71"/>
      <c r="CR85" s="69"/>
      <c r="CS85" s="70"/>
      <c r="CT85" s="72"/>
      <c r="CU85" s="73"/>
      <c r="CV85" s="70"/>
      <c r="CW85" s="71"/>
      <c r="CX85" s="69"/>
      <c r="CY85" s="70"/>
      <c r="CZ85" s="72"/>
      <c r="DA85" s="73"/>
      <c r="DB85" s="70"/>
      <c r="DC85" s="72"/>
      <c r="DD85" s="74"/>
    </row>
    <row r="86" spans="2:108" ht="16.5" hidden="1" thickTop="1" thickBot="1" x14ac:dyDescent="0.3">
      <c r="B86" s="210"/>
      <c r="C86" s="25" t="s">
        <v>74</v>
      </c>
      <c r="D86" s="26">
        <v>2019</v>
      </c>
      <c r="E86" s="52"/>
      <c r="F86" s="53"/>
      <c r="G86" s="52"/>
      <c r="H86" s="53"/>
      <c r="I86" s="52"/>
      <c r="J86" s="53"/>
      <c r="K86" s="52"/>
      <c r="L86" s="53"/>
      <c r="M86" s="52"/>
      <c r="N86" s="53"/>
      <c r="O86" s="52"/>
      <c r="P86" s="53"/>
      <c r="Q86" s="52"/>
      <c r="R86" s="53"/>
      <c r="S86" s="52"/>
      <c r="T86" s="53"/>
      <c r="U86" s="52"/>
      <c r="V86" s="53"/>
      <c r="W86" s="52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5"/>
      <c r="AI86" s="55"/>
      <c r="AJ86" s="55"/>
      <c r="AK86" s="54"/>
      <c r="AL86" s="54"/>
      <c r="AM86" s="53"/>
      <c r="AN86" s="53"/>
      <c r="AO86" s="53"/>
      <c r="AP86" s="53"/>
      <c r="AQ86" s="56"/>
      <c r="AR86" s="55"/>
      <c r="AS86" s="57"/>
      <c r="AT86" s="58"/>
      <c r="AU86" s="59"/>
      <c r="AV86" s="60"/>
      <c r="AW86" s="58"/>
      <c r="AX86" s="59"/>
      <c r="AY86" s="60"/>
      <c r="AZ86" s="58"/>
      <c r="BA86" s="59"/>
      <c r="BB86" s="60"/>
      <c r="BC86" s="58"/>
      <c r="BD86" s="59"/>
      <c r="BE86" s="60"/>
      <c r="BF86" s="58"/>
      <c r="BG86" s="59"/>
      <c r="BH86" s="60"/>
      <c r="BI86" s="61"/>
      <c r="BJ86" s="62"/>
      <c r="BK86" s="63"/>
      <c r="BL86" s="54"/>
      <c r="BM86" s="56"/>
      <c r="BN86" s="62"/>
      <c r="BO86" s="63"/>
      <c r="BP86" s="54"/>
      <c r="BQ86" s="56"/>
      <c r="BR86" s="62"/>
      <c r="BS86" s="57"/>
      <c r="BT86" s="64"/>
      <c r="BU86" s="65"/>
      <c r="BV86" s="66"/>
      <c r="BW86" s="67"/>
      <c r="BX86" s="64"/>
      <c r="BY86" s="65"/>
      <c r="BZ86" s="66"/>
      <c r="CA86" s="67"/>
      <c r="CB86" s="64"/>
      <c r="CC86" s="65"/>
      <c r="CD86" s="68"/>
      <c r="CE86" s="271"/>
      <c r="CF86" s="272"/>
      <c r="CG86" s="271"/>
      <c r="CH86" s="272"/>
      <c r="CI86" s="271"/>
      <c r="CJ86" s="272"/>
      <c r="CK86" s="271"/>
      <c r="CL86" s="272"/>
      <c r="CM86" s="271"/>
      <c r="CN86" s="272"/>
      <c r="CO86" s="69"/>
      <c r="CP86" s="70"/>
      <c r="CQ86" s="71"/>
      <c r="CR86" s="69"/>
      <c r="CS86" s="70"/>
      <c r="CT86" s="72"/>
      <c r="CU86" s="73"/>
      <c r="CV86" s="70"/>
      <c r="CW86" s="71"/>
      <c r="CX86" s="69"/>
      <c r="CY86" s="70"/>
      <c r="CZ86" s="72"/>
      <c r="DA86" s="73"/>
      <c r="DB86" s="70"/>
      <c r="DC86" s="72"/>
      <c r="DD86" s="74"/>
    </row>
    <row r="87" spans="2:108" ht="16.5" hidden="1" thickTop="1" thickBot="1" x14ac:dyDescent="0.3">
      <c r="B87" s="210"/>
      <c r="C87" s="25" t="s">
        <v>74</v>
      </c>
      <c r="D87" s="26">
        <v>2019</v>
      </c>
      <c r="E87" s="52"/>
      <c r="F87" s="53"/>
      <c r="G87" s="52"/>
      <c r="H87" s="53"/>
      <c r="I87" s="52"/>
      <c r="J87" s="53"/>
      <c r="K87" s="52"/>
      <c r="L87" s="53"/>
      <c r="M87" s="52"/>
      <c r="N87" s="53"/>
      <c r="O87" s="52"/>
      <c r="P87" s="53"/>
      <c r="Q87" s="52"/>
      <c r="R87" s="53"/>
      <c r="S87" s="52"/>
      <c r="T87" s="53"/>
      <c r="U87" s="52"/>
      <c r="V87" s="53"/>
      <c r="W87" s="52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5"/>
      <c r="AI87" s="55"/>
      <c r="AJ87" s="55"/>
      <c r="AK87" s="54"/>
      <c r="AL87" s="54"/>
      <c r="AM87" s="53"/>
      <c r="AN87" s="53"/>
      <c r="AO87" s="53"/>
      <c r="AP87" s="53"/>
      <c r="AQ87" s="56"/>
      <c r="AR87" s="55"/>
      <c r="AS87" s="57"/>
      <c r="AT87" s="58"/>
      <c r="AU87" s="59"/>
      <c r="AV87" s="60"/>
      <c r="AW87" s="58"/>
      <c r="AX87" s="59"/>
      <c r="AY87" s="60"/>
      <c r="AZ87" s="58"/>
      <c r="BA87" s="59"/>
      <c r="BB87" s="60"/>
      <c r="BC87" s="58"/>
      <c r="BD87" s="59"/>
      <c r="BE87" s="60"/>
      <c r="BF87" s="58"/>
      <c r="BG87" s="59"/>
      <c r="BH87" s="60"/>
      <c r="BI87" s="61"/>
      <c r="BJ87" s="62"/>
      <c r="BK87" s="63"/>
      <c r="BL87" s="54"/>
      <c r="BM87" s="56"/>
      <c r="BN87" s="62"/>
      <c r="BO87" s="63"/>
      <c r="BP87" s="54"/>
      <c r="BQ87" s="56"/>
      <c r="BR87" s="62"/>
      <c r="BS87" s="57"/>
      <c r="BT87" s="64"/>
      <c r="BU87" s="65"/>
      <c r="BV87" s="66"/>
      <c r="BW87" s="67"/>
      <c r="BX87" s="64"/>
      <c r="BY87" s="65"/>
      <c r="BZ87" s="66"/>
      <c r="CA87" s="67"/>
      <c r="CB87" s="64"/>
      <c r="CC87" s="65"/>
      <c r="CD87" s="68"/>
      <c r="CE87" s="271"/>
      <c r="CF87" s="272"/>
      <c r="CG87" s="271"/>
      <c r="CH87" s="272"/>
      <c r="CI87" s="271"/>
      <c r="CJ87" s="272"/>
      <c r="CK87" s="271"/>
      <c r="CL87" s="272"/>
      <c r="CM87" s="271"/>
      <c r="CN87" s="272"/>
      <c r="CO87" s="69"/>
      <c r="CP87" s="70"/>
      <c r="CQ87" s="71"/>
      <c r="CR87" s="69"/>
      <c r="CS87" s="70"/>
      <c r="CT87" s="72"/>
      <c r="CU87" s="73"/>
      <c r="CV87" s="70"/>
      <c r="CW87" s="71"/>
      <c r="CX87" s="69"/>
      <c r="CY87" s="70"/>
      <c r="CZ87" s="72"/>
      <c r="DA87" s="73"/>
      <c r="DB87" s="70"/>
      <c r="DC87" s="72"/>
      <c r="DD87" s="74"/>
    </row>
    <row r="88" spans="2:108" ht="16.5" hidden="1" thickTop="1" thickBot="1" x14ac:dyDescent="0.3">
      <c r="B88" s="210"/>
      <c r="C88" s="25" t="s">
        <v>74</v>
      </c>
      <c r="D88" s="26">
        <v>2019</v>
      </c>
      <c r="E88" s="52"/>
      <c r="F88" s="53"/>
      <c r="G88" s="52"/>
      <c r="H88" s="53"/>
      <c r="I88" s="52"/>
      <c r="J88" s="53"/>
      <c r="K88" s="52"/>
      <c r="L88" s="53"/>
      <c r="M88" s="52"/>
      <c r="N88" s="53"/>
      <c r="O88" s="52"/>
      <c r="P88" s="53"/>
      <c r="Q88" s="52"/>
      <c r="R88" s="53"/>
      <c r="S88" s="52"/>
      <c r="T88" s="53"/>
      <c r="U88" s="52"/>
      <c r="V88" s="53"/>
      <c r="W88" s="52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5"/>
      <c r="AI88" s="55"/>
      <c r="AJ88" s="55"/>
      <c r="AK88" s="54"/>
      <c r="AL88" s="54"/>
      <c r="AM88" s="53"/>
      <c r="AN88" s="53"/>
      <c r="AO88" s="53"/>
      <c r="AP88" s="53"/>
      <c r="AQ88" s="56"/>
      <c r="AR88" s="55"/>
      <c r="AS88" s="57"/>
      <c r="AT88" s="58"/>
      <c r="AU88" s="59"/>
      <c r="AV88" s="60"/>
      <c r="AW88" s="58"/>
      <c r="AX88" s="59"/>
      <c r="AY88" s="60"/>
      <c r="AZ88" s="58"/>
      <c r="BA88" s="59"/>
      <c r="BB88" s="60"/>
      <c r="BC88" s="58"/>
      <c r="BD88" s="59"/>
      <c r="BE88" s="60"/>
      <c r="BF88" s="58"/>
      <c r="BG88" s="59"/>
      <c r="BH88" s="60"/>
      <c r="BI88" s="61"/>
      <c r="BJ88" s="62"/>
      <c r="BK88" s="63"/>
      <c r="BL88" s="54"/>
      <c r="BM88" s="56"/>
      <c r="BN88" s="62"/>
      <c r="BO88" s="63"/>
      <c r="BP88" s="54"/>
      <c r="BQ88" s="56"/>
      <c r="BR88" s="62"/>
      <c r="BS88" s="57"/>
      <c r="BT88" s="64"/>
      <c r="BU88" s="65"/>
      <c r="BV88" s="66"/>
      <c r="BW88" s="67"/>
      <c r="BX88" s="64"/>
      <c r="BY88" s="65"/>
      <c r="BZ88" s="66"/>
      <c r="CA88" s="67"/>
      <c r="CB88" s="64"/>
      <c r="CC88" s="65"/>
      <c r="CD88" s="68"/>
      <c r="CE88" s="271"/>
      <c r="CF88" s="272"/>
      <c r="CG88" s="271"/>
      <c r="CH88" s="272"/>
      <c r="CI88" s="271"/>
      <c r="CJ88" s="272"/>
      <c r="CK88" s="271"/>
      <c r="CL88" s="272"/>
      <c r="CM88" s="271"/>
      <c r="CN88" s="272"/>
      <c r="CO88" s="69"/>
      <c r="CP88" s="70"/>
      <c r="CQ88" s="71"/>
      <c r="CR88" s="69"/>
      <c r="CS88" s="70"/>
      <c r="CT88" s="72"/>
      <c r="CU88" s="73"/>
      <c r="CV88" s="70"/>
      <c r="CW88" s="71"/>
      <c r="CX88" s="69"/>
      <c r="CY88" s="70"/>
      <c r="CZ88" s="72"/>
      <c r="DA88" s="73"/>
      <c r="DB88" s="70"/>
      <c r="DC88" s="72"/>
      <c r="DD88" s="74"/>
    </row>
    <row r="89" spans="2:108" ht="16.5" hidden="1" thickTop="1" thickBot="1" x14ac:dyDescent="0.3">
      <c r="B89" s="210"/>
      <c r="C89" s="25" t="s">
        <v>74</v>
      </c>
      <c r="D89" s="26">
        <v>2019</v>
      </c>
      <c r="E89" s="52"/>
      <c r="F89" s="53"/>
      <c r="G89" s="52"/>
      <c r="H89" s="53"/>
      <c r="I89" s="52"/>
      <c r="J89" s="53"/>
      <c r="K89" s="52"/>
      <c r="L89" s="53"/>
      <c r="M89" s="52"/>
      <c r="N89" s="53"/>
      <c r="O89" s="52"/>
      <c r="P89" s="53"/>
      <c r="Q89" s="52"/>
      <c r="R89" s="53"/>
      <c r="S89" s="52"/>
      <c r="T89" s="53"/>
      <c r="U89" s="52"/>
      <c r="V89" s="53"/>
      <c r="W89" s="52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5"/>
      <c r="AI89" s="55"/>
      <c r="AJ89" s="55"/>
      <c r="AK89" s="54"/>
      <c r="AL89" s="54"/>
      <c r="AM89" s="53"/>
      <c r="AN89" s="53"/>
      <c r="AO89" s="53"/>
      <c r="AP89" s="53"/>
      <c r="AQ89" s="56"/>
      <c r="AR89" s="55"/>
      <c r="AS89" s="57"/>
      <c r="AT89" s="58"/>
      <c r="AU89" s="59"/>
      <c r="AV89" s="60"/>
      <c r="AW89" s="58"/>
      <c r="AX89" s="59"/>
      <c r="AY89" s="60"/>
      <c r="AZ89" s="58"/>
      <c r="BA89" s="59"/>
      <c r="BB89" s="60"/>
      <c r="BC89" s="58"/>
      <c r="BD89" s="59"/>
      <c r="BE89" s="60"/>
      <c r="BF89" s="58"/>
      <c r="BG89" s="59"/>
      <c r="BH89" s="60"/>
      <c r="BI89" s="61"/>
      <c r="BJ89" s="62"/>
      <c r="BK89" s="63"/>
      <c r="BL89" s="54"/>
      <c r="BM89" s="56"/>
      <c r="BN89" s="62"/>
      <c r="BO89" s="63"/>
      <c r="BP89" s="54"/>
      <c r="BQ89" s="56"/>
      <c r="BR89" s="62"/>
      <c r="BS89" s="57"/>
      <c r="BT89" s="64"/>
      <c r="BU89" s="65"/>
      <c r="BV89" s="66"/>
      <c r="BW89" s="67"/>
      <c r="BX89" s="64"/>
      <c r="BY89" s="65"/>
      <c r="BZ89" s="66"/>
      <c r="CA89" s="67"/>
      <c r="CB89" s="64"/>
      <c r="CC89" s="65"/>
      <c r="CD89" s="68"/>
      <c r="CE89" s="271"/>
      <c r="CF89" s="272"/>
      <c r="CG89" s="271"/>
      <c r="CH89" s="272"/>
      <c r="CI89" s="271"/>
      <c r="CJ89" s="272"/>
      <c r="CK89" s="271"/>
      <c r="CL89" s="272"/>
      <c r="CM89" s="271"/>
      <c r="CN89" s="272"/>
      <c r="CO89" s="69"/>
      <c r="CP89" s="70"/>
      <c r="CQ89" s="71"/>
      <c r="CR89" s="69"/>
      <c r="CS89" s="70"/>
      <c r="CT89" s="72"/>
      <c r="CU89" s="73"/>
      <c r="CV89" s="70"/>
      <c r="CW89" s="71"/>
      <c r="CX89" s="69"/>
      <c r="CY89" s="70"/>
      <c r="CZ89" s="72"/>
      <c r="DA89" s="73"/>
      <c r="DB89" s="70"/>
      <c r="DC89" s="72"/>
      <c r="DD89" s="74"/>
    </row>
    <row r="90" spans="2:108" ht="16.5" hidden="1" thickTop="1" thickBot="1" x14ac:dyDescent="0.3">
      <c r="B90" s="210"/>
      <c r="C90" s="25" t="s">
        <v>74</v>
      </c>
      <c r="D90" s="26">
        <v>2019</v>
      </c>
      <c r="E90" s="52"/>
      <c r="F90" s="53"/>
      <c r="G90" s="52"/>
      <c r="H90" s="53"/>
      <c r="I90" s="52"/>
      <c r="J90" s="53"/>
      <c r="K90" s="52"/>
      <c r="L90" s="53"/>
      <c r="M90" s="52"/>
      <c r="N90" s="53"/>
      <c r="O90" s="52"/>
      <c r="P90" s="53"/>
      <c r="Q90" s="52"/>
      <c r="R90" s="53"/>
      <c r="S90" s="52"/>
      <c r="T90" s="53"/>
      <c r="U90" s="52"/>
      <c r="V90" s="53"/>
      <c r="W90" s="52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5"/>
      <c r="AI90" s="55"/>
      <c r="AJ90" s="55"/>
      <c r="AK90" s="54"/>
      <c r="AL90" s="54"/>
      <c r="AM90" s="53"/>
      <c r="AN90" s="53"/>
      <c r="AO90" s="53"/>
      <c r="AP90" s="53"/>
      <c r="AQ90" s="56"/>
      <c r="AR90" s="55"/>
      <c r="AS90" s="57"/>
      <c r="AT90" s="58"/>
      <c r="AU90" s="59"/>
      <c r="AV90" s="60"/>
      <c r="AW90" s="58"/>
      <c r="AX90" s="59"/>
      <c r="AY90" s="60"/>
      <c r="AZ90" s="58"/>
      <c r="BA90" s="59"/>
      <c r="BB90" s="60"/>
      <c r="BC90" s="58"/>
      <c r="BD90" s="59"/>
      <c r="BE90" s="60"/>
      <c r="BF90" s="58"/>
      <c r="BG90" s="59"/>
      <c r="BH90" s="60"/>
      <c r="BI90" s="61"/>
      <c r="BJ90" s="62"/>
      <c r="BK90" s="63"/>
      <c r="BL90" s="54"/>
      <c r="BM90" s="56"/>
      <c r="BN90" s="62"/>
      <c r="BO90" s="63"/>
      <c r="BP90" s="54"/>
      <c r="BQ90" s="56"/>
      <c r="BR90" s="62"/>
      <c r="BS90" s="57"/>
      <c r="BT90" s="64"/>
      <c r="BU90" s="65"/>
      <c r="BV90" s="66"/>
      <c r="BW90" s="67"/>
      <c r="BX90" s="64"/>
      <c r="BY90" s="65"/>
      <c r="BZ90" s="66"/>
      <c r="CA90" s="67"/>
      <c r="CB90" s="64"/>
      <c r="CC90" s="65"/>
      <c r="CD90" s="68"/>
      <c r="CE90" s="271"/>
      <c r="CF90" s="272"/>
      <c r="CG90" s="271"/>
      <c r="CH90" s="272"/>
      <c r="CI90" s="271"/>
      <c r="CJ90" s="272"/>
      <c r="CK90" s="271"/>
      <c r="CL90" s="272"/>
      <c r="CM90" s="271"/>
      <c r="CN90" s="272"/>
      <c r="CO90" s="69"/>
      <c r="CP90" s="70"/>
      <c r="CQ90" s="71"/>
      <c r="CR90" s="69"/>
      <c r="CS90" s="70"/>
      <c r="CT90" s="72"/>
      <c r="CU90" s="73"/>
      <c r="CV90" s="70"/>
      <c r="CW90" s="71"/>
      <c r="CX90" s="69"/>
      <c r="CY90" s="70"/>
      <c r="CZ90" s="72"/>
      <c r="DA90" s="73"/>
      <c r="DB90" s="70"/>
      <c r="DC90" s="72"/>
      <c r="DD90" s="74"/>
    </row>
    <row r="91" spans="2:108" ht="16.5" hidden="1" thickTop="1" thickBot="1" x14ac:dyDescent="0.3">
      <c r="B91" s="210"/>
      <c r="C91" s="25" t="s">
        <v>74</v>
      </c>
      <c r="D91" s="26">
        <v>2019</v>
      </c>
      <c r="E91" s="52"/>
      <c r="F91" s="53"/>
      <c r="G91" s="52"/>
      <c r="H91" s="53"/>
      <c r="I91" s="52"/>
      <c r="J91" s="53"/>
      <c r="K91" s="52"/>
      <c r="L91" s="53"/>
      <c r="M91" s="52"/>
      <c r="N91" s="53"/>
      <c r="O91" s="52"/>
      <c r="P91" s="53"/>
      <c r="Q91" s="52"/>
      <c r="R91" s="53"/>
      <c r="S91" s="52"/>
      <c r="T91" s="53"/>
      <c r="U91" s="52"/>
      <c r="V91" s="53"/>
      <c r="W91" s="52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5"/>
      <c r="AI91" s="55"/>
      <c r="AJ91" s="55"/>
      <c r="AK91" s="54"/>
      <c r="AL91" s="54"/>
      <c r="AM91" s="53"/>
      <c r="AN91" s="53"/>
      <c r="AO91" s="53"/>
      <c r="AP91" s="53"/>
      <c r="AQ91" s="56"/>
      <c r="AR91" s="55"/>
      <c r="AS91" s="57"/>
      <c r="AT91" s="58"/>
      <c r="AU91" s="59"/>
      <c r="AV91" s="60"/>
      <c r="AW91" s="58"/>
      <c r="AX91" s="59"/>
      <c r="AY91" s="60"/>
      <c r="AZ91" s="58"/>
      <c r="BA91" s="59"/>
      <c r="BB91" s="60"/>
      <c r="BC91" s="58"/>
      <c r="BD91" s="59"/>
      <c r="BE91" s="60"/>
      <c r="BF91" s="58"/>
      <c r="BG91" s="59"/>
      <c r="BH91" s="60"/>
      <c r="BI91" s="61"/>
      <c r="BJ91" s="62"/>
      <c r="BK91" s="63"/>
      <c r="BL91" s="54"/>
      <c r="BM91" s="56"/>
      <c r="BN91" s="62"/>
      <c r="BO91" s="63"/>
      <c r="BP91" s="54"/>
      <c r="BQ91" s="56"/>
      <c r="BR91" s="62"/>
      <c r="BS91" s="57"/>
      <c r="BT91" s="64"/>
      <c r="BU91" s="65"/>
      <c r="BV91" s="66"/>
      <c r="BW91" s="67"/>
      <c r="BX91" s="64"/>
      <c r="BY91" s="65"/>
      <c r="BZ91" s="66"/>
      <c r="CA91" s="67"/>
      <c r="CB91" s="64"/>
      <c r="CC91" s="65"/>
      <c r="CD91" s="68"/>
      <c r="CE91" s="271"/>
      <c r="CF91" s="272"/>
      <c r="CG91" s="271"/>
      <c r="CH91" s="272"/>
      <c r="CI91" s="271"/>
      <c r="CJ91" s="272"/>
      <c r="CK91" s="271"/>
      <c r="CL91" s="272"/>
      <c r="CM91" s="271"/>
      <c r="CN91" s="272"/>
      <c r="CO91" s="69"/>
      <c r="CP91" s="70"/>
      <c r="CQ91" s="71"/>
      <c r="CR91" s="69"/>
      <c r="CS91" s="70"/>
      <c r="CT91" s="72"/>
      <c r="CU91" s="73"/>
      <c r="CV91" s="70"/>
      <c r="CW91" s="71"/>
      <c r="CX91" s="69"/>
      <c r="CY91" s="70"/>
      <c r="CZ91" s="72"/>
      <c r="DA91" s="73"/>
      <c r="DB91" s="70"/>
      <c r="DC91" s="72"/>
      <c r="DD91" s="74"/>
    </row>
    <row r="92" spans="2:108" ht="16.5" hidden="1" thickTop="1" thickBot="1" x14ac:dyDescent="0.3">
      <c r="B92" s="210"/>
      <c r="C92" s="25" t="s">
        <v>74</v>
      </c>
      <c r="D92" s="26">
        <v>2019</v>
      </c>
      <c r="E92" s="52"/>
      <c r="F92" s="53"/>
      <c r="G92" s="52"/>
      <c r="H92" s="53"/>
      <c r="I92" s="52"/>
      <c r="J92" s="53"/>
      <c r="K92" s="52"/>
      <c r="L92" s="53"/>
      <c r="M92" s="52"/>
      <c r="N92" s="53"/>
      <c r="O92" s="52"/>
      <c r="P92" s="53"/>
      <c r="Q92" s="52"/>
      <c r="R92" s="53"/>
      <c r="S92" s="52"/>
      <c r="T92" s="53"/>
      <c r="U92" s="52"/>
      <c r="V92" s="53"/>
      <c r="W92" s="52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5"/>
      <c r="AI92" s="55"/>
      <c r="AJ92" s="55"/>
      <c r="AK92" s="54"/>
      <c r="AL92" s="54"/>
      <c r="AM92" s="53"/>
      <c r="AN92" s="53"/>
      <c r="AO92" s="53"/>
      <c r="AP92" s="53"/>
      <c r="AQ92" s="56"/>
      <c r="AR92" s="55"/>
      <c r="AS92" s="57"/>
      <c r="AT92" s="58"/>
      <c r="AU92" s="59"/>
      <c r="AV92" s="60"/>
      <c r="AW92" s="58"/>
      <c r="AX92" s="59"/>
      <c r="AY92" s="60"/>
      <c r="AZ92" s="58"/>
      <c r="BA92" s="59"/>
      <c r="BB92" s="60"/>
      <c r="BC92" s="58"/>
      <c r="BD92" s="59"/>
      <c r="BE92" s="60"/>
      <c r="BF92" s="58"/>
      <c r="BG92" s="59"/>
      <c r="BH92" s="60"/>
      <c r="BI92" s="61"/>
      <c r="BJ92" s="62"/>
      <c r="BK92" s="63"/>
      <c r="BL92" s="54"/>
      <c r="BM92" s="56"/>
      <c r="BN92" s="62"/>
      <c r="BO92" s="63"/>
      <c r="BP92" s="54"/>
      <c r="BQ92" s="56"/>
      <c r="BR92" s="62"/>
      <c r="BS92" s="57"/>
      <c r="BT92" s="64"/>
      <c r="BU92" s="65"/>
      <c r="BV92" s="66"/>
      <c r="BW92" s="67"/>
      <c r="BX92" s="64"/>
      <c r="BY92" s="65"/>
      <c r="BZ92" s="66"/>
      <c r="CA92" s="67"/>
      <c r="CB92" s="64"/>
      <c r="CC92" s="65"/>
      <c r="CD92" s="68"/>
      <c r="CE92" s="271"/>
      <c r="CF92" s="272"/>
      <c r="CG92" s="271"/>
      <c r="CH92" s="272"/>
      <c r="CI92" s="271"/>
      <c r="CJ92" s="272"/>
      <c r="CK92" s="271"/>
      <c r="CL92" s="272"/>
      <c r="CM92" s="271"/>
      <c r="CN92" s="272"/>
      <c r="CO92" s="69"/>
      <c r="CP92" s="70"/>
      <c r="CQ92" s="71"/>
      <c r="CR92" s="69"/>
      <c r="CS92" s="70"/>
      <c r="CT92" s="72"/>
      <c r="CU92" s="73"/>
      <c r="CV92" s="70"/>
      <c r="CW92" s="71"/>
      <c r="CX92" s="69"/>
      <c r="CY92" s="70"/>
      <c r="CZ92" s="72"/>
      <c r="DA92" s="73"/>
      <c r="DB92" s="70"/>
      <c r="DC92" s="72"/>
      <c r="DD92" s="74"/>
    </row>
    <row r="93" spans="2:108" ht="16.5" hidden="1" thickTop="1" thickBot="1" x14ac:dyDescent="0.3">
      <c r="B93" s="210"/>
      <c r="C93" s="25" t="s">
        <v>74</v>
      </c>
      <c r="D93" s="26">
        <v>2019</v>
      </c>
      <c r="E93" s="52"/>
      <c r="F93" s="53"/>
      <c r="G93" s="52"/>
      <c r="H93" s="53"/>
      <c r="I93" s="52"/>
      <c r="J93" s="53"/>
      <c r="K93" s="52"/>
      <c r="L93" s="53"/>
      <c r="M93" s="52"/>
      <c r="N93" s="53"/>
      <c r="O93" s="52"/>
      <c r="P93" s="53"/>
      <c r="Q93" s="52"/>
      <c r="R93" s="53"/>
      <c r="S93" s="52"/>
      <c r="T93" s="53"/>
      <c r="U93" s="52"/>
      <c r="V93" s="53"/>
      <c r="W93" s="52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5"/>
      <c r="AI93" s="55"/>
      <c r="AJ93" s="55"/>
      <c r="AK93" s="54"/>
      <c r="AL93" s="54"/>
      <c r="AM93" s="53"/>
      <c r="AN93" s="53"/>
      <c r="AO93" s="53"/>
      <c r="AP93" s="53"/>
      <c r="AQ93" s="56"/>
      <c r="AR93" s="55"/>
      <c r="AS93" s="57"/>
      <c r="AT93" s="58"/>
      <c r="AU93" s="59"/>
      <c r="AV93" s="60"/>
      <c r="AW93" s="58"/>
      <c r="AX93" s="59"/>
      <c r="AY93" s="60"/>
      <c r="AZ93" s="58"/>
      <c r="BA93" s="59"/>
      <c r="BB93" s="60"/>
      <c r="BC93" s="58"/>
      <c r="BD93" s="59"/>
      <c r="BE93" s="60"/>
      <c r="BF93" s="58"/>
      <c r="BG93" s="59"/>
      <c r="BH93" s="60"/>
      <c r="BI93" s="61"/>
      <c r="BJ93" s="62"/>
      <c r="BK93" s="63"/>
      <c r="BL93" s="54"/>
      <c r="BM93" s="56"/>
      <c r="BN93" s="62"/>
      <c r="BO93" s="63"/>
      <c r="BP93" s="54"/>
      <c r="BQ93" s="56"/>
      <c r="BR93" s="62"/>
      <c r="BS93" s="57"/>
      <c r="BT93" s="64"/>
      <c r="BU93" s="65"/>
      <c r="BV93" s="66"/>
      <c r="BW93" s="67"/>
      <c r="BX93" s="64"/>
      <c r="BY93" s="65"/>
      <c r="BZ93" s="66"/>
      <c r="CA93" s="67"/>
      <c r="CB93" s="64"/>
      <c r="CC93" s="65"/>
      <c r="CD93" s="68"/>
      <c r="CE93" s="271"/>
      <c r="CF93" s="272"/>
      <c r="CG93" s="271"/>
      <c r="CH93" s="272"/>
      <c r="CI93" s="271"/>
      <c r="CJ93" s="272"/>
      <c r="CK93" s="271"/>
      <c r="CL93" s="272"/>
      <c r="CM93" s="271"/>
      <c r="CN93" s="272"/>
      <c r="CO93" s="69"/>
      <c r="CP93" s="70"/>
      <c r="CQ93" s="71"/>
      <c r="CR93" s="69"/>
      <c r="CS93" s="70"/>
      <c r="CT93" s="72"/>
      <c r="CU93" s="73"/>
      <c r="CV93" s="70"/>
      <c r="CW93" s="71"/>
      <c r="CX93" s="69"/>
      <c r="CY93" s="70"/>
      <c r="CZ93" s="72"/>
      <c r="DA93" s="73"/>
      <c r="DB93" s="70"/>
      <c r="DC93" s="72"/>
      <c r="DD93" s="74"/>
    </row>
    <row r="94" spans="2:108" ht="16.5" hidden="1" thickTop="1" thickBot="1" x14ac:dyDescent="0.3">
      <c r="B94" s="210"/>
      <c r="C94" s="25" t="s">
        <v>74</v>
      </c>
      <c r="D94" s="26">
        <v>2019</v>
      </c>
      <c r="E94" s="52"/>
      <c r="F94" s="53"/>
      <c r="G94" s="52"/>
      <c r="H94" s="53"/>
      <c r="I94" s="52"/>
      <c r="J94" s="53"/>
      <c r="K94" s="52"/>
      <c r="L94" s="53"/>
      <c r="M94" s="52"/>
      <c r="N94" s="53"/>
      <c r="O94" s="52"/>
      <c r="P94" s="53"/>
      <c r="Q94" s="52"/>
      <c r="R94" s="53"/>
      <c r="S94" s="52"/>
      <c r="T94" s="53"/>
      <c r="U94" s="52"/>
      <c r="V94" s="53"/>
      <c r="W94" s="52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5"/>
      <c r="AI94" s="55"/>
      <c r="AJ94" s="55"/>
      <c r="AK94" s="54"/>
      <c r="AL94" s="54"/>
      <c r="AM94" s="53"/>
      <c r="AN94" s="53"/>
      <c r="AO94" s="53"/>
      <c r="AP94" s="53"/>
      <c r="AQ94" s="56"/>
      <c r="AR94" s="55"/>
      <c r="AS94" s="57"/>
      <c r="AT94" s="58"/>
      <c r="AU94" s="59"/>
      <c r="AV94" s="60"/>
      <c r="AW94" s="58"/>
      <c r="AX94" s="59"/>
      <c r="AY94" s="60"/>
      <c r="AZ94" s="58"/>
      <c r="BA94" s="59"/>
      <c r="BB94" s="60"/>
      <c r="BC94" s="58"/>
      <c r="BD94" s="59"/>
      <c r="BE94" s="60"/>
      <c r="BF94" s="58"/>
      <c r="BG94" s="59"/>
      <c r="BH94" s="60"/>
      <c r="BI94" s="61"/>
      <c r="BJ94" s="62"/>
      <c r="BK94" s="63"/>
      <c r="BL94" s="54"/>
      <c r="BM94" s="56"/>
      <c r="BN94" s="62"/>
      <c r="BO94" s="63"/>
      <c r="BP94" s="54"/>
      <c r="BQ94" s="56"/>
      <c r="BR94" s="62"/>
      <c r="BS94" s="57"/>
      <c r="BT94" s="64"/>
      <c r="BU94" s="65"/>
      <c r="BV94" s="66"/>
      <c r="BW94" s="67"/>
      <c r="BX94" s="64"/>
      <c r="BY94" s="65"/>
      <c r="BZ94" s="66"/>
      <c r="CA94" s="67"/>
      <c r="CB94" s="64"/>
      <c r="CC94" s="65"/>
      <c r="CD94" s="68"/>
      <c r="CE94" s="271"/>
      <c r="CF94" s="272"/>
      <c r="CG94" s="271"/>
      <c r="CH94" s="272"/>
      <c r="CI94" s="271"/>
      <c r="CJ94" s="272"/>
      <c r="CK94" s="271"/>
      <c r="CL94" s="272"/>
      <c r="CM94" s="271"/>
      <c r="CN94" s="272"/>
      <c r="CO94" s="69"/>
      <c r="CP94" s="70"/>
      <c r="CQ94" s="71"/>
      <c r="CR94" s="69"/>
      <c r="CS94" s="70"/>
      <c r="CT94" s="72"/>
      <c r="CU94" s="73"/>
      <c r="CV94" s="70"/>
      <c r="CW94" s="71"/>
      <c r="CX94" s="69"/>
      <c r="CY94" s="70"/>
      <c r="CZ94" s="72"/>
      <c r="DA94" s="73"/>
      <c r="DB94" s="70"/>
      <c r="DC94" s="72"/>
      <c r="DD94" s="74"/>
    </row>
    <row r="95" spans="2:108" ht="16.5" hidden="1" thickTop="1" thickBot="1" x14ac:dyDescent="0.3">
      <c r="B95" s="210"/>
      <c r="C95" s="25" t="s">
        <v>74</v>
      </c>
      <c r="D95" s="26">
        <v>2019</v>
      </c>
      <c r="E95" s="52"/>
      <c r="F95" s="53"/>
      <c r="G95" s="52"/>
      <c r="H95" s="53"/>
      <c r="I95" s="52"/>
      <c r="J95" s="53"/>
      <c r="K95" s="52"/>
      <c r="L95" s="53"/>
      <c r="M95" s="52"/>
      <c r="N95" s="53"/>
      <c r="O95" s="52"/>
      <c r="P95" s="53"/>
      <c r="Q95" s="52"/>
      <c r="R95" s="53"/>
      <c r="S95" s="52"/>
      <c r="T95" s="53"/>
      <c r="U95" s="52"/>
      <c r="V95" s="53"/>
      <c r="W95" s="52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5"/>
      <c r="AI95" s="55"/>
      <c r="AJ95" s="55"/>
      <c r="AK95" s="54"/>
      <c r="AL95" s="54"/>
      <c r="AM95" s="53"/>
      <c r="AN95" s="53"/>
      <c r="AO95" s="53"/>
      <c r="AP95" s="53"/>
      <c r="AQ95" s="56"/>
      <c r="AR95" s="55"/>
      <c r="AS95" s="57"/>
      <c r="AT95" s="58"/>
      <c r="AU95" s="59"/>
      <c r="AV95" s="60"/>
      <c r="AW95" s="58"/>
      <c r="AX95" s="59"/>
      <c r="AY95" s="60"/>
      <c r="AZ95" s="58"/>
      <c r="BA95" s="59"/>
      <c r="BB95" s="60"/>
      <c r="BC95" s="58"/>
      <c r="BD95" s="59"/>
      <c r="BE95" s="60"/>
      <c r="BF95" s="58"/>
      <c r="BG95" s="59"/>
      <c r="BH95" s="60"/>
      <c r="BI95" s="61"/>
      <c r="BJ95" s="62"/>
      <c r="BK95" s="63"/>
      <c r="BL95" s="54"/>
      <c r="BM95" s="56"/>
      <c r="BN95" s="62"/>
      <c r="BO95" s="63"/>
      <c r="BP95" s="54"/>
      <c r="BQ95" s="56"/>
      <c r="BR95" s="62"/>
      <c r="BS95" s="57"/>
      <c r="BT95" s="64"/>
      <c r="BU95" s="65"/>
      <c r="BV95" s="66"/>
      <c r="BW95" s="67"/>
      <c r="BX95" s="64"/>
      <c r="BY95" s="65"/>
      <c r="BZ95" s="66"/>
      <c r="CA95" s="67"/>
      <c r="CB95" s="64"/>
      <c r="CC95" s="65"/>
      <c r="CD95" s="68"/>
      <c r="CE95" s="271"/>
      <c r="CF95" s="272"/>
      <c r="CG95" s="271"/>
      <c r="CH95" s="272"/>
      <c r="CI95" s="271"/>
      <c r="CJ95" s="272"/>
      <c r="CK95" s="271"/>
      <c r="CL95" s="272"/>
      <c r="CM95" s="271"/>
      <c r="CN95" s="272"/>
      <c r="CO95" s="69"/>
      <c r="CP95" s="70"/>
      <c r="CQ95" s="71"/>
      <c r="CR95" s="69"/>
      <c r="CS95" s="70"/>
      <c r="CT95" s="72"/>
      <c r="CU95" s="73"/>
      <c r="CV95" s="70"/>
      <c r="CW95" s="71"/>
      <c r="CX95" s="69"/>
      <c r="CY95" s="70"/>
      <c r="CZ95" s="72"/>
      <c r="DA95" s="73"/>
      <c r="DB95" s="70"/>
      <c r="DC95" s="72"/>
      <c r="DD95" s="74"/>
    </row>
    <row r="96" spans="2:108" ht="16.5" hidden="1" thickTop="1" thickBot="1" x14ac:dyDescent="0.3">
      <c r="B96" s="210"/>
      <c r="C96" s="25" t="s">
        <v>74</v>
      </c>
      <c r="D96" s="26">
        <v>2019</v>
      </c>
      <c r="E96" s="52"/>
      <c r="F96" s="53"/>
      <c r="G96" s="52"/>
      <c r="H96" s="53"/>
      <c r="I96" s="52"/>
      <c r="J96" s="53"/>
      <c r="K96" s="52"/>
      <c r="L96" s="53"/>
      <c r="M96" s="52"/>
      <c r="N96" s="53"/>
      <c r="O96" s="52"/>
      <c r="P96" s="53"/>
      <c r="Q96" s="52"/>
      <c r="R96" s="53"/>
      <c r="S96" s="52"/>
      <c r="T96" s="53"/>
      <c r="U96" s="52"/>
      <c r="V96" s="53"/>
      <c r="W96" s="52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5"/>
      <c r="AI96" s="55"/>
      <c r="AJ96" s="55"/>
      <c r="AK96" s="54"/>
      <c r="AL96" s="54"/>
      <c r="AM96" s="53"/>
      <c r="AN96" s="53"/>
      <c r="AO96" s="53"/>
      <c r="AP96" s="53"/>
      <c r="AQ96" s="56"/>
      <c r="AR96" s="55"/>
      <c r="AS96" s="57"/>
      <c r="AT96" s="58"/>
      <c r="AU96" s="59"/>
      <c r="AV96" s="60"/>
      <c r="AW96" s="58"/>
      <c r="AX96" s="59"/>
      <c r="AY96" s="60"/>
      <c r="AZ96" s="58"/>
      <c r="BA96" s="59"/>
      <c r="BB96" s="60"/>
      <c r="BC96" s="58"/>
      <c r="BD96" s="59"/>
      <c r="BE96" s="60"/>
      <c r="BF96" s="58"/>
      <c r="BG96" s="59"/>
      <c r="BH96" s="60"/>
      <c r="BI96" s="61"/>
      <c r="BJ96" s="62"/>
      <c r="BK96" s="63"/>
      <c r="BL96" s="54"/>
      <c r="BM96" s="56"/>
      <c r="BN96" s="62"/>
      <c r="BO96" s="63"/>
      <c r="BP96" s="54"/>
      <c r="BQ96" s="56"/>
      <c r="BR96" s="62"/>
      <c r="BS96" s="57"/>
      <c r="BT96" s="64"/>
      <c r="BU96" s="65"/>
      <c r="BV96" s="66"/>
      <c r="BW96" s="67"/>
      <c r="BX96" s="64"/>
      <c r="BY96" s="65"/>
      <c r="BZ96" s="66"/>
      <c r="CA96" s="67"/>
      <c r="CB96" s="64"/>
      <c r="CC96" s="65"/>
      <c r="CD96" s="68"/>
      <c r="CE96" s="271"/>
      <c r="CF96" s="272"/>
      <c r="CG96" s="271"/>
      <c r="CH96" s="272"/>
      <c r="CI96" s="271"/>
      <c r="CJ96" s="272"/>
      <c r="CK96" s="271"/>
      <c r="CL96" s="272"/>
      <c r="CM96" s="271"/>
      <c r="CN96" s="272"/>
      <c r="CO96" s="69"/>
      <c r="CP96" s="70"/>
      <c r="CQ96" s="71"/>
      <c r="CR96" s="69"/>
      <c r="CS96" s="70"/>
      <c r="CT96" s="72"/>
      <c r="CU96" s="73"/>
      <c r="CV96" s="70"/>
      <c r="CW96" s="71"/>
      <c r="CX96" s="69"/>
      <c r="CY96" s="70"/>
      <c r="CZ96" s="72"/>
      <c r="DA96" s="73"/>
      <c r="DB96" s="70"/>
      <c r="DC96" s="72"/>
      <c r="DD96" s="74"/>
    </row>
    <row r="97" spans="2:108" ht="16.5" hidden="1" thickTop="1" thickBot="1" x14ac:dyDescent="0.3">
      <c r="B97" s="210"/>
      <c r="C97" s="25" t="s">
        <v>74</v>
      </c>
      <c r="D97" s="26">
        <v>2019</v>
      </c>
      <c r="E97" s="52"/>
      <c r="F97" s="53"/>
      <c r="G97" s="52"/>
      <c r="H97" s="53"/>
      <c r="I97" s="52"/>
      <c r="J97" s="53"/>
      <c r="K97" s="52"/>
      <c r="L97" s="53"/>
      <c r="M97" s="52"/>
      <c r="N97" s="53"/>
      <c r="O97" s="52"/>
      <c r="P97" s="53"/>
      <c r="Q97" s="52"/>
      <c r="R97" s="53"/>
      <c r="S97" s="52"/>
      <c r="T97" s="53"/>
      <c r="U97" s="52"/>
      <c r="V97" s="53"/>
      <c r="W97" s="52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5"/>
      <c r="AI97" s="55"/>
      <c r="AJ97" s="55"/>
      <c r="AK97" s="54"/>
      <c r="AL97" s="54"/>
      <c r="AM97" s="53"/>
      <c r="AN97" s="53"/>
      <c r="AO97" s="53"/>
      <c r="AP97" s="53"/>
      <c r="AQ97" s="56"/>
      <c r="AR97" s="55"/>
      <c r="AS97" s="57"/>
      <c r="AT97" s="58"/>
      <c r="AU97" s="59"/>
      <c r="AV97" s="60"/>
      <c r="AW97" s="58"/>
      <c r="AX97" s="59"/>
      <c r="AY97" s="60"/>
      <c r="AZ97" s="58"/>
      <c r="BA97" s="59"/>
      <c r="BB97" s="60"/>
      <c r="BC97" s="58"/>
      <c r="BD97" s="59"/>
      <c r="BE97" s="60"/>
      <c r="BF97" s="58"/>
      <c r="BG97" s="59"/>
      <c r="BH97" s="60"/>
      <c r="BI97" s="61"/>
      <c r="BJ97" s="62"/>
      <c r="BK97" s="63"/>
      <c r="BL97" s="54"/>
      <c r="BM97" s="56"/>
      <c r="BN97" s="62"/>
      <c r="BO97" s="63"/>
      <c r="BP97" s="54"/>
      <c r="BQ97" s="56"/>
      <c r="BR97" s="62"/>
      <c r="BS97" s="57"/>
      <c r="BT97" s="64"/>
      <c r="BU97" s="65"/>
      <c r="BV97" s="66"/>
      <c r="BW97" s="67"/>
      <c r="BX97" s="64"/>
      <c r="BY97" s="65"/>
      <c r="BZ97" s="66"/>
      <c r="CA97" s="67"/>
      <c r="CB97" s="64"/>
      <c r="CC97" s="65"/>
      <c r="CD97" s="68"/>
      <c r="CE97" s="271"/>
      <c r="CF97" s="272"/>
      <c r="CG97" s="271"/>
      <c r="CH97" s="272"/>
      <c r="CI97" s="271"/>
      <c r="CJ97" s="272"/>
      <c r="CK97" s="271"/>
      <c r="CL97" s="272"/>
      <c r="CM97" s="271"/>
      <c r="CN97" s="272"/>
      <c r="CO97" s="69"/>
      <c r="CP97" s="70"/>
      <c r="CQ97" s="71"/>
      <c r="CR97" s="69"/>
      <c r="CS97" s="70"/>
      <c r="CT97" s="72"/>
      <c r="CU97" s="73"/>
      <c r="CV97" s="70"/>
      <c r="CW97" s="71"/>
      <c r="CX97" s="69"/>
      <c r="CY97" s="70"/>
      <c r="CZ97" s="72"/>
      <c r="DA97" s="73"/>
      <c r="DB97" s="70"/>
      <c r="DC97" s="72"/>
      <c r="DD97" s="74"/>
    </row>
    <row r="98" spans="2:108" ht="16.5" hidden="1" thickTop="1" thickBot="1" x14ac:dyDescent="0.3">
      <c r="B98" s="210"/>
      <c r="C98" s="25" t="s">
        <v>74</v>
      </c>
      <c r="D98" s="26">
        <v>2019</v>
      </c>
      <c r="E98" s="52"/>
      <c r="F98" s="53"/>
      <c r="G98" s="52"/>
      <c r="H98" s="53"/>
      <c r="I98" s="52"/>
      <c r="J98" s="53"/>
      <c r="K98" s="52"/>
      <c r="L98" s="53"/>
      <c r="M98" s="52"/>
      <c r="N98" s="53"/>
      <c r="O98" s="52"/>
      <c r="P98" s="53"/>
      <c r="Q98" s="52"/>
      <c r="R98" s="53"/>
      <c r="S98" s="52"/>
      <c r="T98" s="53"/>
      <c r="U98" s="52"/>
      <c r="V98" s="53"/>
      <c r="W98" s="52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5"/>
      <c r="AI98" s="55"/>
      <c r="AJ98" s="55"/>
      <c r="AK98" s="54"/>
      <c r="AL98" s="54"/>
      <c r="AM98" s="53"/>
      <c r="AN98" s="53"/>
      <c r="AO98" s="53"/>
      <c r="AP98" s="53"/>
      <c r="AQ98" s="56"/>
      <c r="AR98" s="55"/>
      <c r="AS98" s="57"/>
      <c r="AT98" s="58"/>
      <c r="AU98" s="59"/>
      <c r="AV98" s="60"/>
      <c r="AW98" s="58"/>
      <c r="AX98" s="59"/>
      <c r="AY98" s="60"/>
      <c r="AZ98" s="58"/>
      <c r="BA98" s="59"/>
      <c r="BB98" s="60"/>
      <c r="BC98" s="58"/>
      <c r="BD98" s="59"/>
      <c r="BE98" s="60"/>
      <c r="BF98" s="58"/>
      <c r="BG98" s="59"/>
      <c r="BH98" s="60"/>
      <c r="BI98" s="61"/>
      <c r="BJ98" s="62"/>
      <c r="BK98" s="63"/>
      <c r="BL98" s="54"/>
      <c r="BM98" s="56"/>
      <c r="BN98" s="62"/>
      <c r="BO98" s="63"/>
      <c r="BP98" s="54"/>
      <c r="BQ98" s="56"/>
      <c r="BR98" s="62"/>
      <c r="BS98" s="57"/>
      <c r="BT98" s="64"/>
      <c r="BU98" s="65"/>
      <c r="BV98" s="66"/>
      <c r="BW98" s="67"/>
      <c r="BX98" s="64"/>
      <c r="BY98" s="65"/>
      <c r="BZ98" s="66"/>
      <c r="CA98" s="67"/>
      <c r="CB98" s="64"/>
      <c r="CC98" s="65"/>
      <c r="CD98" s="68"/>
      <c r="CE98" s="271"/>
      <c r="CF98" s="272"/>
      <c r="CG98" s="271"/>
      <c r="CH98" s="272"/>
      <c r="CI98" s="271"/>
      <c r="CJ98" s="272"/>
      <c r="CK98" s="271"/>
      <c r="CL98" s="272"/>
      <c r="CM98" s="271"/>
      <c r="CN98" s="272"/>
      <c r="CO98" s="69"/>
      <c r="CP98" s="70"/>
      <c r="CQ98" s="71"/>
      <c r="CR98" s="69"/>
      <c r="CS98" s="70"/>
      <c r="CT98" s="72"/>
      <c r="CU98" s="73"/>
      <c r="CV98" s="70"/>
      <c r="CW98" s="71"/>
      <c r="CX98" s="69"/>
      <c r="CY98" s="70"/>
      <c r="CZ98" s="72"/>
      <c r="DA98" s="73"/>
      <c r="DB98" s="70"/>
      <c r="DC98" s="72"/>
      <c r="DD98" s="74"/>
    </row>
    <row r="99" spans="2:108" ht="16.5" hidden="1" thickTop="1" thickBot="1" x14ac:dyDescent="0.3">
      <c r="B99" s="210"/>
      <c r="C99" s="25" t="s">
        <v>74</v>
      </c>
      <c r="D99" s="26">
        <v>2019</v>
      </c>
      <c r="E99" s="52"/>
      <c r="F99" s="53"/>
      <c r="G99" s="52"/>
      <c r="H99" s="53"/>
      <c r="I99" s="52"/>
      <c r="J99" s="53"/>
      <c r="K99" s="52"/>
      <c r="L99" s="53"/>
      <c r="M99" s="52"/>
      <c r="N99" s="53"/>
      <c r="O99" s="52"/>
      <c r="P99" s="53"/>
      <c r="Q99" s="52"/>
      <c r="R99" s="53"/>
      <c r="S99" s="52"/>
      <c r="T99" s="53"/>
      <c r="U99" s="52"/>
      <c r="V99" s="53"/>
      <c r="W99" s="52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5"/>
      <c r="AI99" s="55"/>
      <c r="AJ99" s="55"/>
      <c r="AK99" s="54"/>
      <c r="AL99" s="54"/>
      <c r="AM99" s="53"/>
      <c r="AN99" s="53"/>
      <c r="AO99" s="53"/>
      <c r="AP99" s="53"/>
      <c r="AQ99" s="56"/>
      <c r="AR99" s="55"/>
      <c r="AS99" s="57"/>
      <c r="AT99" s="58"/>
      <c r="AU99" s="59"/>
      <c r="AV99" s="60"/>
      <c r="AW99" s="58"/>
      <c r="AX99" s="59"/>
      <c r="AY99" s="60"/>
      <c r="AZ99" s="58"/>
      <c r="BA99" s="59"/>
      <c r="BB99" s="60"/>
      <c r="BC99" s="58"/>
      <c r="BD99" s="59"/>
      <c r="BE99" s="60"/>
      <c r="BF99" s="58"/>
      <c r="BG99" s="59"/>
      <c r="BH99" s="60"/>
      <c r="BI99" s="61"/>
      <c r="BJ99" s="62"/>
      <c r="BK99" s="63"/>
      <c r="BL99" s="54"/>
      <c r="BM99" s="56"/>
      <c r="BN99" s="62"/>
      <c r="BO99" s="63"/>
      <c r="BP99" s="54"/>
      <c r="BQ99" s="56"/>
      <c r="BR99" s="62"/>
      <c r="BS99" s="57"/>
      <c r="BT99" s="64"/>
      <c r="BU99" s="65"/>
      <c r="BV99" s="66"/>
      <c r="BW99" s="67"/>
      <c r="BX99" s="64"/>
      <c r="BY99" s="65"/>
      <c r="BZ99" s="66"/>
      <c r="CA99" s="67"/>
      <c r="CB99" s="64"/>
      <c r="CC99" s="65"/>
      <c r="CD99" s="68"/>
      <c r="CE99" s="271"/>
      <c r="CF99" s="272"/>
      <c r="CG99" s="271"/>
      <c r="CH99" s="272"/>
      <c r="CI99" s="271"/>
      <c r="CJ99" s="272"/>
      <c r="CK99" s="271"/>
      <c r="CL99" s="272"/>
      <c r="CM99" s="271"/>
      <c r="CN99" s="272"/>
      <c r="CO99" s="69"/>
      <c r="CP99" s="70"/>
      <c r="CQ99" s="71"/>
      <c r="CR99" s="69"/>
      <c r="CS99" s="70"/>
      <c r="CT99" s="72"/>
      <c r="CU99" s="73"/>
      <c r="CV99" s="70"/>
      <c r="CW99" s="71"/>
      <c r="CX99" s="69"/>
      <c r="CY99" s="70"/>
      <c r="CZ99" s="72"/>
      <c r="DA99" s="73"/>
      <c r="DB99" s="70"/>
      <c r="DC99" s="72"/>
      <c r="DD99" s="74"/>
    </row>
    <row r="100" spans="2:108" ht="16.5" hidden="1" thickTop="1" thickBot="1" x14ac:dyDescent="0.3">
      <c r="B100" s="210"/>
      <c r="C100" s="25" t="s">
        <v>74</v>
      </c>
      <c r="D100" s="26">
        <v>2019</v>
      </c>
      <c r="E100" s="52"/>
      <c r="F100" s="53"/>
      <c r="G100" s="52"/>
      <c r="H100" s="53"/>
      <c r="I100" s="52"/>
      <c r="J100" s="53"/>
      <c r="K100" s="52"/>
      <c r="L100" s="53"/>
      <c r="M100" s="52"/>
      <c r="N100" s="53"/>
      <c r="O100" s="52"/>
      <c r="P100" s="53"/>
      <c r="Q100" s="52"/>
      <c r="R100" s="53"/>
      <c r="S100" s="52"/>
      <c r="T100" s="53"/>
      <c r="U100" s="52"/>
      <c r="V100" s="53"/>
      <c r="W100" s="52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5"/>
      <c r="AI100" s="55"/>
      <c r="AJ100" s="55"/>
      <c r="AK100" s="54"/>
      <c r="AL100" s="54"/>
      <c r="AM100" s="53"/>
      <c r="AN100" s="53"/>
      <c r="AO100" s="53"/>
      <c r="AP100" s="53"/>
      <c r="AQ100" s="56"/>
      <c r="AR100" s="55"/>
      <c r="AS100" s="57"/>
      <c r="AT100" s="58"/>
      <c r="AU100" s="59"/>
      <c r="AV100" s="60"/>
      <c r="AW100" s="58"/>
      <c r="AX100" s="59"/>
      <c r="AY100" s="60"/>
      <c r="AZ100" s="58"/>
      <c r="BA100" s="59"/>
      <c r="BB100" s="60"/>
      <c r="BC100" s="58"/>
      <c r="BD100" s="59"/>
      <c r="BE100" s="60"/>
      <c r="BF100" s="58"/>
      <c r="BG100" s="59"/>
      <c r="BH100" s="60"/>
      <c r="BI100" s="61"/>
      <c r="BJ100" s="62"/>
      <c r="BK100" s="63"/>
      <c r="BL100" s="54"/>
      <c r="BM100" s="56"/>
      <c r="BN100" s="62"/>
      <c r="BO100" s="63"/>
      <c r="BP100" s="54"/>
      <c r="BQ100" s="56"/>
      <c r="BR100" s="62"/>
      <c r="BS100" s="57"/>
      <c r="BT100" s="64"/>
      <c r="BU100" s="65"/>
      <c r="BV100" s="66"/>
      <c r="BW100" s="67"/>
      <c r="BX100" s="64"/>
      <c r="BY100" s="65"/>
      <c r="BZ100" s="66"/>
      <c r="CA100" s="67"/>
      <c r="CB100" s="64"/>
      <c r="CC100" s="65"/>
      <c r="CD100" s="68"/>
      <c r="CE100" s="271"/>
      <c r="CF100" s="272"/>
      <c r="CG100" s="271"/>
      <c r="CH100" s="272"/>
      <c r="CI100" s="271"/>
      <c r="CJ100" s="272"/>
      <c r="CK100" s="271"/>
      <c r="CL100" s="272"/>
      <c r="CM100" s="271"/>
      <c r="CN100" s="272"/>
      <c r="CO100" s="69"/>
      <c r="CP100" s="70"/>
      <c r="CQ100" s="71"/>
      <c r="CR100" s="69"/>
      <c r="CS100" s="70"/>
      <c r="CT100" s="72"/>
      <c r="CU100" s="73"/>
      <c r="CV100" s="70"/>
      <c r="CW100" s="71"/>
      <c r="CX100" s="69"/>
      <c r="CY100" s="70"/>
      <c r="CZ100" s="72"/>
      <c r="DA100" s="73"/>
      <c r="DB100" s="70"/>
      <c r="DC100" s="72"/>
      <c r="DD100" s="74"/>
    </row>
    <row r="101" spans="2:108" ht="16.5" hidden="1" thickTop="1" thickBot="1" x14ac:dyDescent="0.3">
      <c r="B101" s="210"/>
      <c r="C101" s="25" t="s">
        <v>74</v>
      </c>
      <c r="D101" s="26">
        <v>2019</v>
      </c>
      <c r="E101" s="52"/>
      <c r="F101" s="53"/>
      <c r="G101" s="52"/>
      <c r="H101" s="53"/>
      <c r="I101" s="52"/>
      <c r="J101" s="53"/>
      <c r="K101" s="52"/>
      <c r="L101" s="53"/>
      <c r="M101" s="52"/>
      <c r="N101" s="53"/>
      <c r="O101" s="52"/>
      <c r="P101" s="53"/>
      <c r="Q101" s="52"/>
      <c r="R101" s="53"/>
      <c r="S101" s="52"/>
      <c r="T101" s="53"/>
      <c r="U101" s="52"/>
      <c r="V101" s="53"/>
      <c r="W101" s="52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5"/>
      <c r="AI101" s="55"/>
      <c r="AJ101" s="55"/>
      <c r="AK101" s="54"/>
      <c r="AL101" s="54"/>
      <c r="AM101" s="53"/>
      <c r="AN101" s="53"/>
      <c r="AO101" s="53"/>
      <c r="AP101" s="53"/>
      <c r="AQ101" s="56"/>
      <c r="AR101" s="55"/>
      <c r="AS101" s="57"/>
      <c r="AT101" s="58"/>
      <c r="AU101" s="59"/>
      <c r="AV101" s="60"/>
      <c r="AW101" s="58"/>
      <c r="AX101" s="59"/>
      <c r="AY101" s="60"/>
      <c r="AZ101" s="58"/>
      <c r="BA101" s="59"/>
      <c r="BB101" s="60"/>
      <c r="BC101" s="58"/>
      <c r="BD101" s="59"/>
      <c r="BE101" s="60"/>
      <c r="BF101" s="58"/>
      <c r="BG101" s="59"/>
      <c r="BH101" s="60"/>
      <c r="BI101" s="61"/>
      <c r="BJ101" s="62"/>
      <c r="BK101" s="63"/>
      <c r="BL101" s="54"/>
      <c r="BM101" s="56"/>
      <c r="BN101" s="62"/>
      <c r="BO101" s="63"/>
      <c r="BP101" s="54"/>
      <c r="BQ101" s="56"/>
      <c r="BR101" s="62"/>
      <c r="BS101" s="57"/>
      <c r="BT101" s="64"/>
      <c r="BU101" s="65"/>
      <c r="BV101" s="66"/>
      <c r="BW101" s="67"/>
      <c r="BX101" s="64"/>
      <c r="BY101" s="65"/>
      <c r="BZ101" s="66"/>
      <c r="CA101" s="67"/>
      <c r="CB101" s="64"/>
      <c r="CC101" s="65"/>
      <c r="CD101" s="68"/>
      <c r="CE101" s="271"/>
      <c r="CF101" s="272"/>
      <c r="CG101" s="271"/>
      <c r="CH101" s="272"/>
      <c r="CI101" s="271"/>
      <c r="CJ101" s="272"/>
      <c r="CK101" s="271"/>
      <c r="CL101" s="272"/>
      <c r="CM101" s="271"/>
      <c r="CN101" s="272"/>
      <c r="CO101" s="69"/>
      <c r="CP101" s="70"/>
      <c r="CQ101" s="71"/>
      <c r="CR101" s="69"/>
      <c r="CS101" s="70"/>
      <c r="CT101" s="72"/>
      <c r="CU101" s="73"/>
      <c r="CV101" s="70"/>
      <c r="CW101" s="71"/>
      <c r="CX101" s="69"/>
      <c r="CY101" s="70"/>
      <c r="CZ101" s="72"/>
      <c r="DA101" s="73"/>
      <c r="DB101" s="70"/>
      <c r="DC101" s="72"/>
      <c r="DD101" s="74"/>
    </row>
    <row r="102" spans="2:108" ht="16.5" hidden="1" thickTop="1" thickBot="1" x14ac:dyDescent="0.3">
      <c r="B102" s="210"/>
      <c r="C102" s="25" t="s">
        <v>74</v>
      </c>
      <c r="D102" s="26">
        <v>2019</v>
      </c>
      <c r="E102" s="52"/>
      <c r="F102" s="53"/>
      <c r="G102" s="52"/>
      <c r="H102" s="53"/>
      <c r="I102" s="52"/>
      <c r="J102" s="53"/>
      <c r="K102" s="52"/>
      <c r="L102" s="53"/>
      <c r="M102" s="52"/>
      <c r="N102" s="53"/>
      <c r="O102" s="52"/>
      <c r="P102" s="53"/>
      <c r="Q102" s="52"/>
      <c r="R102" s="53"/>
      <c r="S102" s="52"/>
      <c r="T102" s="53"/>
      <c r="U102" s="52"/>
      <c r="V102" s="53"/>
      <c r="W102" s="52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5"/>
      <c r="AI102" s="55"/>
      <c r="AJ102" s="55"/>
      <c r="AK102" s="54"/>
      <c r="AL102" s="54"/>
      <c r="AM102" s="53"/>
      <c r="AN102" s="53"/>
      <c r="AO102" s="53"/>
      <c r="AP102" s="53"/>
      <c r="AQ102" s="56"/>
      <c r="AR102" s="55"/>
      <c r="AS102" s="57"/>
      <c r="AT102" s="58"/>
      <c r="AU102" s="59"/>
      <c r="AV102" s="60"/>
      <c r="AW102" s="58"/>
      <c r="AX102" s="59"/>
      <c r="AY102" s="60"/>
      <c r="AZ102" s="58"/>
      <c r="BA102" s="59"/>
      <c r="BB102" s="60"/>
      <c r="BC102" s="58"/>
      <c r="BD102" s="59"/>
      <c r="BE102" s="60"/>
      <c r="BF102" s="58"/>
      <c r="BG102" s="59"/>
      <c r="BH102" s="60"/>
      <c r="BI102" s="61"/>
      <c r="BJ102" s="62"/>
      <c r="BK102" s="63"/>
      <c r="BL102" s="54"/>
      <c r="BM102" s="56"/>
      <c r="BN102" s="62"/>
      <c r="BO102" s="63"/>
      <c r="BP102" s="54"/>
      <c r="BQ102" s="56"/>
      <c r="BR102" s="62"/>
      <c r="BS102" s="57"/>
      <c r="BT102" s="64"/>
      <c r="BU102" s="65"/>
      <c r="BV102" s="66"/>
      <c r="BW102" s="67"/>
      <c r="BX102" s="64"/>
      <c r="BY102" s="65"/>
      <c r="BZ102" s="66"/>
      <c r="CA102" s="67"/>
      <c r="CB102" s="64"/>
      <c r="CC102" s="65"/>
      <c r="CD102" s="68"/>
      <c r="CE102" s="271"/>
      <c r="CF102" s="272"/>
      <c r="CG102" s="271"/>
      <c r="CH102" s="272"/>
      <c r="CI102" s="271"/>
      <c r="CJ102" s="272"/>
      <c r="CK102" s="271"/>
      <c r="CL102" s="272"/>
      <c r="CM102" s="271"/>
      <c r="CN102" s="272"/>
      <c r="CO102" s="69"/>
      <c r="CP102" s="70"/>
      <c r="CQ102" s="71"/>
      <c r="CR102" s="69"/>
      <c r="CS102" s="70"/>
      <c r="CT102" s="72"/>
      <c r="CU102" s="73"/>
      <c r="CV102" s="70"/>
      <c r="CW102" s="71"/>
      <c r="CX102" s="69"/>
      <c r="CY102" s="70"/>
      <c r="CZ102" s="72"/>
      <c r="DA102" s="73"/>
      <c r="DB102" s="70"/>
      <c r="DC102" s="72"/>
      <c r="DD102" s="74"/>
    </row>
    <row r="103" spans="2:108" ht="16.5" hidden="1" thickTop="1" thickBot="1" x14ac:dyDescent="0.3">
      <c r="B103" s="210"/>
      <c r="C103" s="25" t="s">
        <v>74</v>
      </c>
      <c r="D103" s="26">
        <v>2019</v>
      </c>
      <c r="E103" s="52"/>
      <c r="F103" s="53"/>
      <c r="G103" s="52"/>
      <c r="H103" s="53"/>
      <c r="I103" s="52"/>
      <c r="J103" s="53"/>
      <c r="K103" s="52"/>
      <c r="L103" s="53"/>
      <c r="M103" s="52"/>
      <c r="N103" s="53"/>
      <c r="O103" s="52"/>
      <c r="P103" s="53"/>
      <c r="Q103" s="52"/>
      <c r="R103" s="53"/>
      <c r="S103" s="52"/>
      <c r="T103" s="53"/>
      <c r="U103" s="52"/>
      <c r="V103" s="53"/>
      <c r="W103" s="52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5"/>
      <c r="AI103" s="55"/>
      <c r="AJ103" s="55"/>
      <c r="AK103" s="54"/>
      <c r="AL103" s="54"/>
      <c r="AM103" s="53"/>
      <c r="AN103" s="53"/>
      <c r="AO103" s="53"/>
      <c r="AP103" s="53"/>
      <c r="AQ103" s="56"/>
      <c r="AR103" s="55"/>
      <c r="AS103" s="57"/>
      <c r="AT103" s="58"/>
      <c r="AU103" s="59"/>
      <c r="AV103" s="60"/>
      <c r="AW103" s="58"/>
      <c r="AX103" s="59"/>
      <c r="AY103" s="60"/>
      <c r="AZ103" s="58"/>
      <c r="BA103" s="59"/>
      <c r="BB103" s="60"/>
      <c r="BC103" s="58"/>
      <c r="BD103" s="59"/>
      <c r="BE103" s="60"/>
      <c r="BF103" s="58"/>
      <c r="BG103" s="59"/>
      <c r="BH103" s="60"/>
      <c r="BI103" s="61"/>
      <c r="BJ103" s="62"/>
      <c r="BK103" s="63"/>
      <c r="BL103" s="54"/>
      <c r="BM103" s="56"/>
      <c r="BN103" s="62"/>
      <c r="BO103" s="63"/>
      <c r="BP103" s="54"/>
      <c r="BQ103" s="56"/>
      <c r="BR103" s="62"/>
      <c r="BS103" s="57"/>
      <c r="BT103" s="64"/>
      <c r="BU103" s="65"/>
      <c r="BV103" s="66"/>
      <c r="BW103" s="67"/>
      <c r="BX103" s="64"/>
      <c r="BY103" s="65"/>
      <c r="BZ103" s="66"/>
      <c r="CA103" s="67"/>
      <c r="CB103" s="64"/>
      <c r="CC103" s="65"/>
      <c r="CD103" s="68"/>
      <c r="CE103" s="271"/>
      <c r="CF103" s="272"/>
      <c r="CG103" s="271"/>
      <c r="CH103" s="272"/>
      <c r="CI103" s="271"/>
      <c r="CJ103" s="272"/>
      <c r="CK103" s="271"/>
      <c r="CL103" s="272"/>
      <c r="CM103" s="271"/>
      <c r="CN103" s="272"/>
      <c r="CO103" s="69"/>
      <c r="CP103" s="70"/>
      <c r="CQ103" s="71"/>
      <c r="CR103" s="69"/>
      <c r="CS103" s="70"/>
      <c r="CT103" s="72"/>
      <c r="CU103" s="73"/>
      <c r="CV103" s="70"/>
      <c r="CW103" s="71"/>
      <c r="CX103" s="69"/>
      <c r="CY103" s="70"/>
      <c r="CZ103" s="72"/>
      <c r="DA103" s="73"/>
      <c r="DB103" s="70"/>
      <c r="DC103" s="72"/>
      <c r="DD103" s="74"/>
    </row>
    <row r="104" spans="2:108" ht="16.5" hidden="1" thickTop="1" thickBot="1" x14ac:dyDescent="0.3">
      <c r="B104" s="210"/>
      <c r="C104" s="25" t="s">
        <v>74</v>
      </c>
      <c r="D104" s="26">
        <v>2019</v>
      </c>
      <c r="E104" s="52"/>
      <c r="F104" s="53"/>
      <c r="G104" s="52"/>
      <c r="H104" s="53"/>
      <c r="I104" s="52"/>
      <c r="J104" s="53"/>
      <c r="K104" s="52"/>
      <c r="L104" s="53"/>
      <c r="M104" s="52"/>
      <c r="N104" s="53"/>
      <c r="O104" s="52"/>
      <c r="P104" s="53"/>
      <c r="Q104" s="52"/>
      <c r="R104" s="53"/>
      <c r="S104" s="52"/>
      <c r="T104" s="53"/>
      <c r="U104" s="52"/>
      <c r="V104" s="53"/>
      <c r="W104" s="52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5"/>
      <c r="AI104" s="55"/>
      <c r="AJ104" s="55"/>
      <c r="AK104" s="54"/>
      <c r="AL104" s="54"/>
      <c r="AM104" s="53"/>
      <c r="AN104" s="53"/>
      <c r="AO104" s="53"/>
      <c r="AP104" s="53"/>
      <c r="AQ104" s="56"/>
      <c r="AR104" s="55"/>
      <c r="AS104" s="57"/>
      <c r="AT104" s="58"/>
      <c r="AU104" s="59"/>
      <c r="AV104" s="60"/>
      <c r="AW104" s="58"/>
      <c r="AX104" s="59"/>
      <c r="AY104" s="60"/>
      <c r="AZ104" s="58"/>
      <c r="BA104" s="59"/>
      <c r="BB104" s="60"/>
      <c r="BC104" s="58"/>
      <c r="BD104" s="59"/>
      <c r="BE104" s="60"/>
      <c r="BF104" s="58"/>
      <c r="BG104" s="59"/>
      <c r="BH104" s="60"/>
      <c r="BI104" s="61"/>
      <c r="BJ104" s="62"/>
      <c r="BK104" s="63"/>
      <c r="BL104" s="54"/>
      <c r="BM104" s="56"/>
      <c r="BN104" s="62"/>
      <c r="BO104" s="63"/>
      <c r="BP104" s="54"/>
      <c r="BQ104" s="56"/>
      <c r="BR104" s="62"/>
      <c r="BS104" s="57"/>
      <c r="BT104" s="64"/>
      <c r="BU104" s="65"/>
      <c r="BV104" s="66"/>
      <c r="BW104" s="67"/>
      <c r="BX104" s="64"/>
      <c r="BY104" s="65"/>
      <c r="BZ104" s="66"/>
      <c r="CA104" s="67"/>
      <c r="CB104" s="64"/>
      <c r="CC104" s="65"/>
      <c r="CD104" s="68"/>
      <c r="CE104" s="271"/>
      <c r="CF104" s="272"/>
      <c r="CG104" s="271"/>
      <c r="CH104" s="272"/>
      <c r="CI104" s="271"/>
      <c r="CJ104" s="272"/>
      <c r="CK104" s="271"/>
      <c r="CL104" s="272"/>
      <c r="CM104" s="271"/>
      <c r="CN104" s="272"/>
      <c r="CO104" s="69"/>
      <c r="CP104" s="70"/>
      <c r="CQ104" s="71"/>
      <c r="CR104" s="69"/>
      <c r="CS104" s="70"/>
      <c r="CT104" s="72"/>
      <c r="CU104" s="73"/>
      <c r="CV104" s="70"/>
      <c r="CW104" s="71"/>
      <c r="CX104" s="69"/>
      <c r="CY104" s="70"/>
      <c r="CZ104" s="72"/>
      <c r="DA104" s="73"/>
      <c r="DB104" s="70"/>
      <c r="DC104" s="72"/>
      <c r="DD104" s="74"/>
    </row>
    <row r="105" spans="2:108" ht="16.5" hidden="1" thickTop="1" thickBot="1" x14ac:dyDescent="0.3">
      <c r="B105" s="210"/>
      <c r="C105" s="25" t="s">
        <v>74</v>
      </c>
      <c r="D105" s="26">
        <v>2019</v>
      </c>
      <c r="E105" s="52"/>
      <c r="F105" s="53"/>
      <c r="G105" s="52"/>
      <c r="H105" s="53"/>
      <c r="I105" s="52"/>
      <c r="J105" s="53"/>
      <c r="K105" s="52"/>
      <c r="L105" s="53"/>
      <c r="M105" s="52"/>
      <c r="N105" s="53"/>
      <c r="O105" s="52"/>
      <c r="P105" s="53"/>
      <c r="Q105" s="52"/>
      <c r="R105" s="53"/>
      <c r="S105" s="52"/>
      <c r="T105" s="53"/>
      <c r="U105" s="52"/>
      <c r="V105" s="53"/>
      <c r="W105" s="52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5"/>
      <c r="AI105" s="55"/>
      <c r="AJ105" s="55"/>
      <c r="AK105" s="54"/>
      <c r="AL105" s="54"/>
      <c r="AM105" s="53"/>
      <c r="AN105" s="53"/>
      <c r="AO105" s="53"/>
      <c r="AP105" s="53"/>
      <c r="AQ105" s="56"/>
      <c r="AR105" s="55"/>
      <c r="AS105" s="57"/>
      <c r="AT105" s="58"/>
      <c r="AU105" s="59"/>
      <c r="AV105" s="60"/>
      <c r="AW105" s="58"/>
      <c r="AX105" s="59"/>
      <c r="AY105" s="60"/>
      <c r="AZ105" s="58"/>
      <c r="BA105" s="59"/>
      <c r="BB105" s="60"/>
      <c r="BC105" s="58"/>
      <c r="BD105" s="59"/>
      <c r="BE105" s="60"/>
      <c r="BF105" s="58"/>
      <c r="BG105" s="59"/>
      <c r="BH105" s="60"/>
      <c r="BI105" s="61"/>
      <c r="BJ105" s="62"/>
      <c r="BK105" s="63"/>
      <c r="BL105" s="54"/>
      <c r="BM105" s="56"/>
      <c r="BN105" s="62"/>
      <c r="BO105" s="63"/>
      <c r="BP105" s="54"/>
      <c r="BQ105" s="56"/>
      <c r="BR105" s="62"/>
      <c r="BS105" s="57"/>
      <c r="BT105" s="64"/>
      <c r="BU105" s="65"/>
      <c r="BV105" s="66"/>
      <c r="BW105" s="67"/>
      <c r="BX105" s="64"/>
      <c r="BY105" s="65"/>
      <c r="BZ105" s="66"/>
      <c r="CA105" s="67"/>
      <c r="CB105" s="64"/>
      <c r="CC105" s="65"/>
      <c r="CD105" s="68"/>
      <c r="CE105" s="271"/>
      <c r="CF105" s="272"/>
      <c r="CG105" s="271"/>
      <c r="CH105" s="272"/>
      <c r="CI105" s="271"/>
      <c r="CJ105" s="272"/>
      <c r="CK105" s="271"/>
      <c r="CL105" s="272"/>
      <c r="CM105" s="271"/>
      <c r="CN105" s="272"/>
      <c r="CO105" s="69"/>
      <c r="CP105" s="70"/>
      <c r="CQ105" s="71"/>
      <c r="CR105" s="69"/>
      <c r="CS105" s="70"/>
      <c r="CT105" s="72"/>
      <c r="CU105" s="73"/>
      <c r="CV105" s="70"/>
      <c r="CW105" s="71"/>
      <c r="CX105" s="69"/>
      <c r="CY105" s="70"/>
      <c r="CZ105" s="72"/>
      <c r="DA105" s="73"/>
      <c r="DB105" s="70"/>
      <c r="DC105" s="72"/>
      <c r="DD105" s="74"/>
    </row>
    <row r="106" spans="2:108" ht="16.5" hidden="1" thickTop="1" thickBot="1" x14ac:dyDescent="0.3">
      <c r="B106" s="210"/>
      <c r="C106" s="25" t="s">
        <v>74</v>
      </c>
      <c r="D106" s="26">
        <v>2019</v>
      </c>
      <c r="E106" s="52"/>
      <c r="F106" s="53"/>
      <c r="G106" s="52"/>
      <c r="H106" s="53"/>
      <c r="I106" s="52"/>
      <c r="J106" s="53"/>
      <c r="K106" s="52"/>
      <c r="L106" s="53"/>
      <c r="M106" s="52"/>
      <c r="N106" s="53"/>
      <c r="O106" s="52"/>
      <c r="P106" s="53"/>
      <c r="Q106" s="52"/>
      <c r="R106" s="53"/>
      <c r="S106" s="52"/>
      <c r="T106" s="53"/>
      <c r="U106" s="52"/>
      <c r="V106" s="53"/>
      <c r="W106" s="52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5"/>
      <c r="AI106" s="55"/>
      <c r="AJ106" s="55"/>
      <c r="AK106" s="54"/>
      <c r="AL106" s="54"/>
      <c r="AM106" s="53"/>
      <c r="AN106" s="53"/>
      <c r="AO106" s="53"/>
      <c r="AP106" s="53"/>
      <c r="AQ106" s="56"/>
      <c r="AR106" s="55"/>
      <c r="AS106" s="57"/>
      <c r="AT106" s="58"/>
      <c r="AU106" s="59"/>
      <c r="AV106" s="60"/>
      <c r="AW106" s="58"/>
      <c r="AX106" s="59"/>
      <c r="AY106" s="60"/>
      <c r="AZ106" s="58"/>
      <c r="BA106" s="59"/>
      <c r="BB106" s="60"/>
      <c r="BC106" s="58"/>
      <c r="BD106" s="59"/>
      <c r="BE106" s="60"/>
      <c r="BF106" s="58"/>
      <c r="BG106" s="59"/>
      <c r="BH106" s="60"/>
      <c r="BI106" s="61"/>
      <c r="BJ106" s="62"/>
      <c r="BK106" s="63"/>
      <c r="BL106" s="54"/>
      <c r="BM106" s="56"/>
      <c r="BN106" s="62"/>
      <c r="BO106" s="63"/>
      <c r="BP106" s="54"/>
      <c r="BQ106" s="56"/>
      <c r="BR106" s="62"/>
      <c r="BS106" s="57"/>
      <c r="BT106" s="64"/>
      <c r="BU106" s="65"/>
      <c r="BV106" s="66"/>
      <c r="BW106" s="67"/>
      <c r="BX106" s="64"/>
      <c r="BY106" s="65"/>
      <c r="BZ106" s="66"/>
      <c r="CA106" s="67"/>
      <c r="CB106" s="64"/>
      <c r="CC106" s="65"/>
      <c r="CD106" s="68"/>
      <c r="CE106" s="271"/>
      <c r="CF106" s="272"/>
      <c r="CG106" s="271"/>
      <c r="CH106" s="272"/>
      <c r="CI106" s="271"/>
      <c r="CJ106" s="272"/>
      <c r="CK106" s="271"/>
      <c r="CL106" s="272"/>
      <c r="CM106" s="271"/>
      <c r="CN106" s="272"/>
      <c r="CO106" s="69"/>
      <c r="CP106" s="70"/>
      <c r="CQ106" s="71"/>
      <c r="CR106" s="69"/>
      <c r="CS106" s="70"/>
      <c r="CT106" s="72"/>
      <c r="CU106" s="73"/>
      <c r="CV106" s="70"/>
      <c r="CW106" s="71"/>
      <c r="CX106" s="69"/>
      <c r="CY106" s="70"/>
      <c r="CZ106" s="72"/>
      <c r="DA106" s="73"/>
      <c r="DB106" s="70"/>
      <c r="DC106" s="72"/>
      <c r="DD106" s="74"/>
    </row>
    <row r="107" spans="2:108" ht="16.5" hidden="1" thickTop="1" thickBot="1" x14ac:dyDescent="0.3">
      <c r="B107" s="210"/>
      <c r="C107" s="25" t="s">
        <v>74</v>
      </c>
      <c r="D107" s="26">
        <v>2019</v>
      </c>
      <c r="E107" s="52"/>
      <c r="F107" s="53"/>
      <c r="G107" s="52"/>
      <c r="H107" s="53"/>
      <c r="I107" s="52"/>
      <c r="J107" s="53"/>
      <c r="K107" s="52"/>
      <c r="L107" s="53"/>
      <c r="M107" s="52"/>
      <c r="N107" s="53"/>
      <c r="O107" s="52"/>
      <c r="P107" s="53"/>
      <c r="Q107" s="52"/>
      <c r="R107" s="53"/>
      <c r="S107" s="52"/>
      <c r="T107" s="53"/>
      <c r="U107" s="52"/>
      <c r="V107" s="53"/>
      <c r="W107" s="52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5"/>
      <c r="AI107" s="55"/>
      <c r="AJ107" s="55"/>
      <c r="AK107" s="54"/>
      <c r="AL107" s="54"/>
      <c r="AM107" s="53"/>
      <c r="AN107" s="53"/>
      <c r="AO107" s="53"/>
      <c r="AP107" s="53"/>
      <c r="AQ107" s="56"/>
      <c r="AR107" s="55"/>
      <c r="AS107" s="57"/>
      <c r="AT107" s="58"/>
      <c r="AU107" s="59"/>
      <c r="AV107" s="60"/>
      <c r="AW107" s="58"/>
      <c r="AX107" s="59"/>
      <c r="AY107" s="60"/>
      <c r="AZ107" s="58"/>
      <c r="BA107" s="59"/>
      <c r="BB107" s="60"/>
      <c r="BC107" s="58"/>
      <c r="BD107" s="59"/>
      <c r="BE107" s="60"/>
      <c r="BF107" s="58"/>
      <c r="BG107" s="59"/>
      <c r="BH107" s="60"/>
      <c r="BI107" s="61"/>
      <c r="BJ107" s="62"/>
      <c r="BK107" s="63"/>
      <c r="BL107" s="54"/>
      <c r="BM107" s="56"/>
      <c r="BN107" s="62"/>
      <c r="BO107" s="63"/>
      <c r="BP107" s="54"/>
      <c r="BQ107" s="56"/>
      <c r="BR107" s="62"/>
      <c r="BS107" s="57"/>
      <c r="BT107" s="64"/>
      <c r="BU107" s="65"/>
      <c r="BV107" s="66"/>
      <c r="BW107" s="67"/>
      <c r="BX107" s="64"/>
      <c r="BY107" s="65"/>
      <c r="BZ107" s="66"/>
      <c r="CA107" s="67"/>
      <c r="CB107" s="64"/>
      <c r="CC107" s="65"/>
      <c r="CD107" s="68"/>
      <c r="CE107" s="271"/>
      <c r="CF107" s="272"/>
      <c r="CG107" s="271"/>
      <c r="CH107" s="272"/>
      <c r="CI107" s="271"/>
      <c r="CJ107" s="272"/>
      <c r="CK107" s="271"/>
      <c r="CL107" s="272"/>
      <c r="CM107" s="271"/>
      <c r="CN107" s="272"/>
      <c r="CO107" s="69"/>
      <c r="CP107" s="70"/>
      <c r="CQ107" s="71"/>
      <c r="CR107" s="69"/>
      <c r="CS107" s="70"/>
      <c r="CT107" s="72"/>
      <c r="CU107" s="73"/>
      <c r="CV107" s="70"/>
      <c r="CW107" s="71"/>
      <c r="CX107" s="69"/>
      <c r="CY107" s="70"/>
      <c r="CZ107" s="72"/>
      <c r="DA107" s="73"/>
      <c r="DB107" s="70"/>
      <c r="DC107" s="72"/>
      <c r="DD107" s="74"/>
    </row>
    <row r="108" spans="2:108" ht="16.5" hidden="1" thickTop="1" thickBot="1" x14ac:dyDescent="0.3">
      <c r="B108" s="210"/>
      <c r="C108" s="25" t="s">
        <v>74</v>
      </c>
      <c r="D108" s="26">
        <v>2019</v>
      </c>
      <c r="E108" s="52"/>
      <c r="F108" s="53"/>
      <c r="G108" s="52"/>
      <c r="H108" s="53"/>
      <c r="I108" s="52"/>
      <c r="J108" s="53"/>
      <c r="K108" s="52"/>
      <c r="L108" s="53"/>
      <c r="M108" s="52"/>
      <c r="N108" s="53"/>
      <c r="O108" s="52"/>
      <c r="P108" s="53"/>
      <c r="Q108" s="52"/>
      <c r="R108" s="53"/>
      <c r="S108" s="52"/>
      <c r="T108" s="53"/>
      <c r="U108" s="52"/>
      <c r="V108" s="53"/>
      <c r="W108" s="52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5"/>
      <c r="AI108" s="55"/>
      <c r="AJ108" s="55"/>
      <c r="AK108" s="54"/>
      <c r="AL108" s="54"/>
      <c r="AM108" s="53"/>
      <c r="AN108" s="53"/>
      <c r="AO108" s="53"/>
      <c r="AP108" s="53"/>
      <c r="AQ108" s="56"/>
      <c r="AR108" s="55"/>
      <c r="AS108" s="57"/>
      <c r="AT108" s="58"/>
      <c r="AU108" s="59"/>
      <c r="AV108" s="60"/>
      <c r="AW108" s="58"/>
      <c r="AX108" s="59"/>
      <c r="AY108" s="60"/>
      <c r="AZ108" s="58"/>
      <c r="BA108" s="59"/>
      <c r="BB108" s="60"/>
      <c r="BC108" s="58"/>
      <c r="BD108" s="59"/>
      <c r="BE108" s="60"/>
      <c r="BF108" s="58"/>
      <c r="BG108" s="59"/>
      <c r="BH108" s="60"/>
      <c r="BI108" s="61"/>
      <c r="BJ108" s="62"/>
      <c r="BK108" s="63"/>
      <c r="BL108" s="54"/>
      <c r="BM108" s="56"/>
      <c r="BN108" s="62"/>
      <c r="BO108" s="63"/>
      <c r="BP108" s="54"/>
      <c r="BQ108" s="56"/>
      <c r="BR108" s="62"/>
      <c r="BS108" s="57"/>
      <c r="BT108" s="64"/>
      <c r="BU108" s="65"/>
      <c r="BV108" s="66"/>
      <c r="BW108" s="67"/>
      <c r="BX108" s="64"/>
      <c r="BY108" s="65"/>
      <c r="BZ108" s="66"/>
      <c r="CA108" s="67"/>
      <c r="CB108" s="64"/>
      <c r="CC108" s="65"/>
      <c r="CD108" s="68"/>
      <c r="CE108" s="271"/>
      <c r="CF108" s="272"/>
      <c r="CG108" s="271"/>
      <c r="CH108" s="272"/>
      <c r="CI108" s="271"/>
      <c r="CJ108" s="272"/>
      <c r="CK108" s="271"/>
      <c r="CL108" s="272"/>
      <c r="CM108" s="271"/>
      <c r="CN108" s="272"/>
      <c r="CO108" s="69"/>
      <c r="CP108" s="70"/>
      <c r="CQ108" s="71"/>
      <c r="CR108" s="69"/>
      <c r="CS108" s="70"/>
      <c r="CT108" s="72"/>
      <c r="CU108" s="73"/>
      <c r="CV108" s="70"/>
      <c r="CW108" s="71"/>
      <c r="CX108" s="69"/>
      <c r="CY108" s="70"/>
      <c r="CZ108" s="72"/>
      <c r="DA108" s="73"/>
      <c r="DB108" s="70"/>
      <c r="DC108" s="72"/>
      <c r="DD108" s="74"/>
    </row>
    <row r="109" spans="2:108" ht="16.5" hidden="1" thickTop="1" thickBot="1" x14ac:dyDescent="0.3">
      <c r="B109" s="210"/>
      <c r="C109" s="25" t="s">
        <v>74</v>
      </c>
      <c r="D109" s="26">
        <v>2019</v>
      </c>
      <c r="E109" s="52"/>
      <c r="F109" s="53"/>
      <c r="G109" s="52"/>
      <c r="H109" s="53"/>
      <c r="I109" s="52"/>
      <c r="J109" s="53"/>
      <c r="K109" s="52"/>
      <c r="L109" s="53"/>
      <c r="M109" s="52"/>
      <c r="N109" s="53"/>
      <c r="O109" s="52"/>
      <c r="P109" s="53"/>
      <c r="Q109" s="52"/>
      <c r="R109" s="53"/>
      <c r="S109" s="52"/>
      <c r="T109" s="53"/>
      <c r="U109" s="52"/>
      <c r="V109" s="53"/>
      <c r="W109" s="52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5"/>
      <c r="AI109" s="55"/>
      <c r="AJ109" s="55"/>
      <c r="AK109" s="54"/>
      <c r="AL109" s="54"/>
      <c r="AM109" s="53"/>
      <c r="AN109" s="53"/>
      <c r="AO109" s="53"/>
      <c r="AP109" s="53"/>
      <c r="AQ109" s="56"/>
      <c r="AR109" s="55"/>
      <c r="AS109" s="57"/>
      <c r="AT109" s="58"/>
      <c r="AU109" s="59"/>
      <c r="AV109" s="60"/>
      <c r="AW109" s="58"/>
      <c r="AX109" s="59"/>
      <c r="AY109" s="60"/>
      <c r="AZ109" s="58"/>
      <c r="BA109" s="59"/>
      <c r="BB109" s="60"/>
      <c r="BC109" s="58"/>
      <c r="BD109" s="59"/>
      <c r="BE109" s="60"/>
      <c r="BF109" s="58"/>
      <c r="BG109" s="59"/>
      <c r="BH109" s="60"/>
      <c r="BI109" s="61"/>
      <c r="BJ109" s="62"/>
      <c r="BK109" s="63"/>
      <c r="BL109" s="54"/>
      <c r="BM109" s="56"/>
      <c r="BN109" s="62"/>
      <c r="BO109" s="63"/>
      <c r="BP109" s="54"/>
      <c r="BQ109" s="56"/>
      <c r="BR109" s="62"/>
      <c r="BS109" s="57"/>
      <c r="BT109" s="64"/>
      <c r="BU109" s="65"/>
      <c r="BV109" s="66"/>
      <c r="BW109" s="67"/>
      <c r="BX109" s="64"/>
      <c r="BY109" s="65"/>
      <c r="BZ109" s="66"/>
      <c r="CA109" s="67"/>
      <c r="CB109" s="64"/>
      <c r="CC109" s="65"/>
      <c r="CD109" s="68"/>
      <c r="CE109" s="271"/>
      <c r="CF109" s="272"/>
      <c r="CG109" s="271"/>
      <c r="CH109" s="272"/>
      <c r="CI109" s="271"/>
      <c r="CJ109" s="272"/>
      <c r="CK109" s="271"/>
      <c r="CL109" s="272"/>
      <c r="CM109" s="271"/>
      <c r="CN109" s="272"/>
      <c r="CO109" s="69"/>
      <c r="CP109" s="70"/>
      <c r="CQ109" s="71"/>
      <c r="CR109" s="69"/>
      <c r="CS109" s="70"/>
      <c r="CT109" s="72"/>
      <c r="CU109" s="73"/>
      <c r="CV109" s="70"/>
      <c r="CW109" s="71"/>
      <c r="CX109" s="69"/>
      <c r="CY109" s="70"/>
      <c r="CZ109" s="72"/>
      <c r="DA109" s="73"/>
      <c r="DB109" s="70"/>
      <c r="DC109" s="72"/>
      <c r="DD109" s="74"/>
    </row>
    <row r="110" spans="2:108" ht="16.5" hidden="1" thickTop="1" thickBot="1" x14ac:dyDescent="0.3">
      <c r="B110" s="210"/>
      <c r="C110" s="25" t="s">
        <v>74</v>
      </c>
      <c r="D110" s="26">
        <v>2019</v>
      </c>
      <c r="E110" s="52"/>
      <c r="F110" s="53"/>
      <c r="G110" s="52"/>
      <c r="H110" s="53"/>
      <c r="I110" s="52"/>
      <c r="J110" s="53"/>
      <c r="K110" s="52"/>
      <c r="L110" s="53"/>
      <c r="M110" s="52"/>
      <c r="N110" s="53"/>
      <c r="O110" s="52"/>
      <c r="P110" s="53"/>
      <c r="Q110" s="52"/>
      <c r="R110" s="53"/>
      <c r="S110" s="52"/>
      <c r="T110" s="53"/>
      <c r="U110" s="52"/>
      <c r="V110" s="53"/>
      <c r="W110" s="52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5"/>
      <c r="AI110" s="55"/>
      <c r="AJ110" s="55"/>
      <c r="AK110" s="54"/>
      <c r="AL110" s="54"/>
      <c r="AM110" s="53"/>
      <c r="AN110" s="53"/>
      <c r="AO110" s="53"/>
      <c r="AP110" s="53"/>
      <c r="AQ110" s="56"/>
      <c r="AR110" s="55"/>
      <c r="AS110" s="57"/>
      <c r="AT110" s="58"/>
      <c r="AU110" s="59"/>
      <c r="AV110" s="60"/>
      <c r="AW110" s="58"/>
      <c r="AX110" s="59"/>
      <c r="AY110" s="60"/>
      <c r="AZ110" s="58"/>
      <c r="BA110" s="59"/>
      <c r="BB110" s="60"/>
      <c r="BC110" s="58"/>
      <c r="BD110" s="59"/>
      <c r="BE110" s="60"/>
      <c r="BF110" s="58"/>
      <c r="BG110" s="59"/>
      <c r="BH110" s="60"/>
      <c r="BI110" s="61"/>
      <c r="BJ110" s="62"/>
      <c r="BK110" s="63"/>
      <c r="BL110" s="54"/>
      <c r="BM110" s="56"/>
      <c r="BN110" s="62"/>
      <c r="BO110" s="63"/>
      <c r="BP110" s="54"/>
      <c r="BQ110" s="56"/>
      <c r="BR110" s="62"/>
      <c r="BS110" s="57"/>
      <c r="BT110" s="64"/>
      <c r="BU110" s="65"/>
      <c r="BV110" s="66"/>
      <c r="BW110" s="67"/>
      <c r="BX110" s="64"/>
      <c r="BY110" s="65"/>
      <c r="BZ110" s="66"/>
      <c r="CA110" s="67"/>
      <c r="CB110" s="64"/>
      <c r="CC110" s="65"/>
      <c r="CD110" s="68"/>
      <c r="CE110" s="271"/>
      <c r="CF110" s="272"/>
      <c r="CG110" s="271"/>
      <c r="CH110" s="272"/>
      <c r="CI110" s="271"/>
      <c r="CJ110" s="272"/>
      <c r="CK110" s="271"/>
      <c r="CL110" s="272"/>
      <c r="CM110" s="271"/>
      <c r="CN110" s="272"/>
      <c r="CO110" s="69"/>
      <c r="CP110" s="70"/>
      <c r="CQ110" s="71"/>
      <c r="CR110" s="69"/>
      <c r="CS110" s="70"/>
      <c r="CT110" s="72"/>
      <c r="CU110" s="73"/>
      <c r="CV110" s="70"/>
      <c r="CW110" s="71"/>
      <c r="CX110" s="69"/>
      <c r="CY110" s="70"/>
      <c r="CZ110" s="72"/>
      <c r="DA110" s="73"/>
      <c r="DB110" s="70"/>
      <c r="DC110" s="72"/>
      <c r="DD110" s="74"/>
    </row>
    <row r="111" spans="2:108" ht="16.5" hidden="1" thickTop="1" thickBot="1" x14ac:dyDescent="0.3">
      <c r="B111" s="210"/>
      <c r="C111" s="25" t="s">
        <v>74</v>
      </c>
      <c r="D111" s="26">
        <v>2019</v>
      </c>
      <c r="E111" s="52"/>
      <c r="F111" s="53"/>
      <c r="G111" s="52"/>
      <c r="H111" s="53"/>
      <c r="I111" s="52"/>
      <c r="J111" s="53"/>
      <c r="K111" s="52"/>
      <c r="L111" s="53"/>
      <c r="M111" s="52"/>
      <c r="N111" s="53"/>
      <c r="O111" s="52"/>
      <c r="P111" s="53"/>
      <c r="Q111" s="52"/>
      <c r="R111" s="53"/>
      <c r="S111" s="52"/>
      <c r="T111" s="53"/>
      <c r="U111" s="52"/>
      <c r="V111" s="53"/>
      <c r="W111" s="52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5"/>
      <c r="AI111" s="55"/>
      <c r="AJ111" s="55"/>
      <c r="AK111" s="54"/>
      <c r="AL111" s="54"/>
      <c r="AM111" s="53"/>
      <c r="AN111" s="53"/>
      <c r="AO111" s="53"/>
      <c r="AP111" s="53"/>
      <c r="AQ111" s="56"/>
      <c r="AR111" s="55"/>
      <c r="AS111" s="57"/>
      <c r="AT111" s="58"/>
      <c r="AU111" s="59"/>
      <c r="AV111" s="60"/>
      <c r="AW111" s="58"/>
      <c r="AX111" s="59"/>
      <c r="AY111" s="60"/>
      <c r="AZ111" s="58"/>
      <c r="BA111" s="59"/>
      <c r="BB111" s="60"/>
      <c r="BC111" s="58"/>
      <c r="BD111" s="59"/>
      <c r="BE111" s="60"/>
      <c r="BF111" s="58"/>
      <c r="BG111" s="59"/>
      <c r="BH111" s="60"/>
      <c r="BI111" s="61"/>
      <c r="BJ111" s="62"/>
      <c r="BK111" s="63"/>
      <c r="BL111" s="54"/>
      <c r="BM111" s="56"/>
      <c r="BN111" s="62"/>
      <c r="BO111" s="63"/>
      <c r="BP111" s="54"/>
      <c r="BQ111" s="56"/>
      <c r="BR111" s="62"/>
      <c r="BS111" s="57"/>
      <c r="BT111" s="64"/>
      <c r="BU111" s="65"/>
      <c r="BV111" s="66"/>
      <c r="BW111" s="67"/>
      <c r="BX111" s="64"/>
      <c r="BY111" s="65"/>
      <c r="BZ111" s="66"/>
      <c r="CA111" s="67"/>
      <c r="CB111" s="64"/>
      <c r="CC111" s="65"/>
      <c r="CD111" s="68"/>
      <c r="CE111" s="271"/>
      <c r="CF111" s="272"/>
      <c r="CG111" s="271"/>
      <c r="CH111" s="272"/>
      <c r="CI111" s="271"/>
      <c r="CJ111" s="272"/>
      <c r="CK111" s="271"/>
      <c r="CL111" s="272"/>
      <c r="CM111" s="271"/>
      <c r="CN111" s="272"/>
      <c r="CO111" s="69"/>
      <c r="CP111" s="70"/>
      <c r="CQ111" s="71"/>
      <c r="CR111" s="69"/>
      <c r="CS111" s="70"/>
      <c r="CT111" s="72"/>
      <c r="CU111" s="73"/>
      <c r="CV111" s="70"/>
      <c r="CW111" s="71"/>
      <c r="CX111" s="69"/>
      <c r="CY111" s="70"/>
      <c r="CZ111" s="72"/>
      <c r="DA111" s="73"/>
      <c r="DB111" s="70"/>
      <c r="DC111" s="72"/>
      <c r="DD111" s="74"/>
    </row>
    <row r="112" spans="2:108" ht="16.5" hidden="1" thickTop="1" thickBot="1" x14ac:dyDescent="0.3">
      <c r="B112" s="210"/>
      <c r="C112" s="25" t="s">
        <v>74</v>
      </c>
      <c r="D112" s="26">
        <v>2019</v>
      </c>
      <c r="E112" s="52"/>
      <c r="F112" s="53"/>
      <c r="G112" s="52"/>
      <c r="H112" s="53"/>
      <c r="I112" s="52"/>
      <c r="J112" s="53"/>
      <c r="K112" s="52"/>
      <c r="L112" s="53"/>
      <c r="M112" s="52"/>
      <c r="N112" s="53"/>
      <c r="O112" s="52"/>
      <c r="P112" s="53"/>
      <c r="Q112" s="52"/>
      <c r="R112" s="53"/>
      <c r="S112" s="52"/>
      <c r="T112" s="53"/>
      <c r="U112" s="52"/>
      <c r="V112" s="53"/>
      <c r="W112" s="52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5"/>
      <c r="AI112" s="55"/>
      <c r="AJ112" s="55"/>
      <c r="AK112" s="54"/>
      <c r="AL112" s="54"/>
      <c r="AM112" s="53"/>
      <c r="AN112" s="53"/>
      <c r="AO112" s="53"/>
      <c r="AP112" s="53"/>
      <c r="AQ112" s="56"/>
      <c r="AR112" s="55"/>
      <c r="AS112" s="57"/>
      <c r="AT112" s="58"/>
      <c r="AU112" s="59"/>
      <c r="AV112" s="60"/>
      <c r="AW112" s="58"/>
      <c r="AX112" s="59"/>
      <c r="AY112" s="60"/>
      <c r="AZ112" s="58"/>
      <c r="BA112" s="59"/>
      <c r="BB112" s="60"/>
      <c r="BC112" s="58"/>
      <c r="BD112" s="59"/>
      <c r="BE112" s="60"/>
      <c r="BF112" s="58"/>
      <c r="BG112" s="59"/>
      <c r="BH112" s="60"/>
      <c r="BI112" s="61"/>
      <c r="BJ112" s="62"/>
      <c r="BK112" s="63"/>
      <c r="BL112" s="54"/>
      <c r="BM112" s="56"/>
      <c r="BN112" s="62"/>
      <c r="BO112" s="63"/>
      <c r="BP112" s="54"/>
      <c r="BQ112" s="56"/>
      <c r="BR112" s="62"/>
      <c r="BS112" s="57"/>
      <c r="BT112" s="64"/>
      <c r="BU112" s="65"/>
      <c r="BV112" s="66"/>
      <c r="BW112" s="67"/>
      <c r="BX112" s="64"/>
      <c r="BY112" s="65"/>
      <c r="BZ112" s="66"/>
      <c r="CA112" s="67"/>
      <c r="CB112" s="64"/>
      <c r="CC112" s="65"/>
      <c r="CD112" s="68"/>
      <c r="CE112" s="271"/>
      <c r="CF112" s="272"/>
      <c r="CG112" s="271"/>
      <c r="CH112" s="272"/>
      <c r="CI112" s="271"/>
      <c r="CJ112" s="272"/>
      <c r="CK112" s="271"/>
      <c r="CL112" s="272"/>
      <c r="CM112" s="271"/>
      <c r="CN112" s="272"/>
      <c r="CO112" s="69"/>
      <c r="CP112" s="70"/>
      <c r="CQ112" s="71"/>
      <c r="CR112" s="69"/>
      <c r="CS112" s="70"/>
      <c r="CT112" s="72"/>
      <c r="CU112" s="73"/>
      <c r="CV112" s="70"/>
      <c r="CW112" s="71"/>
      <c r="CX112" s="69"/>
      <c r="CY112" s="70"/>
      <c r="CZ112" s="72"/>
      <c r="DA112" s="73"/>
      <c r="DB112" s="70"/>
      <c r="DC112" s="72"/>
      <c r="DD112" s="74"/>
    </row>
    <row r="113" spans="2:108" ht="16.5" hidden="1" thickTop="1" thickBot="1" x14ac:dyDescent="0.3">
      <c r="B113" s="210"/>
      <c r="C113" s="25" t="s">
        <v>74</v>
      </c>
      <c r="D113" s="26">
        <v>2019</v>
      </c>
      <c r="E113" s="52"/>
      <c r="F113" s="53"/>
      <c r="G113" s="52"/>
      <c r="H113" s="53"/>
      <c r="I113" s="52"/>
      <c r="J113" s="53"/>
      <c r="K113" s="52"/>
      <c r="L113" s="53"/>
      <c r="M113" s="52"/>
      <c r="N113" s="53"/>
      <c r="O113" s="52"/>
      <c r="P113" s="53"/>
      <c r="Q113" s="52"/>
      <c r="R113" s="53"/>
      <c r="S113" s="52"/>
      <c r="T113" s="53"/>
      <c r="U113" s="52"/>
      <c r="V113" s="53"/>
      <c r="W113" s="52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5"/>
      <c r="AI113" s="55"/>
      <c r="AJ113" s="55"/>
      <c r="AK113" s="54"/>
      <c r="AL113" s="54"/>
      <c r="AM113" s="53"/>
      <c r="AN113" s="53"/>
      <c r="AO113" s="53"/>
      <c r="AP113" s="53"/>
      <c r="AQ113" s="56"/>
      <c r="AR113" s="55"/>
      <c r="AS113" s="57"/>
      <c r="AT113" s="58"/>
      <c r="AU113" s="59"/>
      <c r="AV113" s="60"/>
      <c r="AW113" s="58"/>
      <c r="AX113" s="59"/>
      <c r="AY113" s="60"/>
      <c r="AZ113" s="58"/>
      <c r="BA113" s="59"/>
      <c r="BB113" s="60"/>
      <c r="BC113" s="58"/>
      <c r="BD113" s="59"/>
      <c r="BE113" s="60"/>
      <c r="BF113" s="58"/>
      <c r="BG113" s="59"/>
      <c r="BH113" s="60"/>
      <c r="BI113" s="61"/>
      <c r="BJ113" s="62"/>
      <c r="BK113" s="63"/>
      <c r="BL113" s="54"/>
      <c r="BM113" s="56"/>
      <c r="BN113" s="62"/>
      <c r="BO113" s="63"/>
      <c r="BP113" s="54"/>
      <c r="BQ113" s="56"/>
      <c r="BR113" s="62"/>
      <c r="BS113" s="57"/>
      <c r="BT113" s="64"/>
      <c r="BU113" s="65"/>
      <c r="BV113" s="66"/>
      <c r="BW113" s="67"/>
      <c r="BX113" s="64"/>
      <c r="BY113" s="65"/>
      <c r="BZ113" s="66"/>
      <c r="CA113" s="67"/>
      <c r="CB113" s="64"/>
      <c r="CC113" s="65"/>
      <c r="CD113" s="68"/>
      <c r="CE113" s="271"/>
      <c r="CF113" s="272"/>
      <c r="CG113" s="271"/>
      <c r="CH113" s="272"/>
      <c r="CI113" s="271"/>
      <c r="CJ113" s="272"/>
      <c r="CK113" s="271"/>
      <c r="CL113" s="272"/>
      <c r="CM113" s="271"/>
      <c r="CN113" s="272"/>
      <c r="CO113" s="69"/>
      <c r="CP113" s="70"/>
      <c r="CQ113" s="71"/>
      <c r="CR113" s="69"/>
      <c r="CS113" s="70"/>
      <c r="CT113" s="72"/>
      <c r="CU113" s="73"/>
      <c r="CV113" s="70"/>
      <c r="CW113" s="71"/>
      <c r="CX113" s="69"/>
      <c r="CY113" s="70"/>
      <c r="CZ113" s="72"/>
      <c r="DA113" s="73"/>
      <c r="DB113" s="70"/>
      <c r="DC113" s="72"/>
      <c r="DD113" s="74"/>
    </row>
    <row r="114" spans="2:108" ht="16.5" hidden="1" thickTop="1" thickBot="1" x14ac:dyDescent="0.3">
      <c r="B114" s="210"/>
      <c r="C114" s="25" t="s">
        <v>74</v>
      </c>
      <c r="D114" s="26">
        <v>2019</v>
      </c>
      <c r="E114" s="52"/>
      <c r="F114" s="53"/>
      <c r="G114" s="52"/>
      <c r="H114" s="53"/>
      <c r="I114" s="52"/>
      <c r="J114" s="53"/>
      <c r="K114" s="52"/>
      <c r="L114" s="53"/>
      <c r="M114" s="52"/>
      <c r="N114" s="53"/>
      <c r="O114" s="52"/>
      <c r="P114" s="53"/>
      <c r="Q114" s="52"/>
      <c r="R114" s="53"/>
      <c r="S114" s="52"/>
      <c r="T114" s="53"/>
      <c r="U114" s="52"/>
      <c r="V114" s="53"/>
      <c r="W114" s="52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5"/>
      <c r="AI114" s="55"/>
      <c r="AJ114" s="55"/>
      <c r="AK114" s="54"/>
      <c r="AL114" s="54"/>
      <c r="AM114" s="53"/>
      <c r="AN114" s="53"/>
      <c r="AO114" s="53"/>
      <c r="AP114" s="53"/>
      <c r="AQ114" s="56"/>
      <c r="AR114" s="55"/>
      <c r="AS114" s="57"/>
      <c r="AT114" s="58"/>
      <c r="AU114" s="59"/>
      <c r="AV114" s="60"/>
      <c r="AW114" s="58"/>
      <c r="AX114" s="59"/>
      <c r="AY114" s="60"/>
      <c r="AZ114" s="58"/>
      <c r="BA114" s="59"/>
      <c r="BB114" s="60"/>
      <c r="BC114" s="58"/>
      <c r="BD114" s="59"/>
      <c r="BE114" s="60"/>
      <c r="BF114" s="58"/>
      <c r="BG114" s="59"/>
      <c r="BH114" s="60"/>
      <c r="BI114" s="61"/>
      <c r="BJ114" s="62"/>
      <c r="BK114" s="63"/>
      <c r="BL114" s="54"/>
      <c r="BM114" s="56"/>
      <c r="BN114" s="62"/>
      <c r="BO114" s="63"/>
      <c r="BP114" s="54"/>
      <c r="BQ114" s="56"/>
      <c r="BR114" s="62"/>
      <c r="BS114" s="57"/>
      <c r="BT114" s="64"/>
      <c r="BU114" s="65"/>
      <c r="BV114" s="66"/>
      <c r="BW114" s="67"/>
      <c r="BX114" s="64"/>
      <c r="BY114" s="65"/>
      <c r="BZ114" s="66"/>
      <c r="CA114" s="67"/>
      <c r="CB114" s="64"/>
      <c r="CC114" s="65"/>
      <c r="CD114" s="68"/>
      <c r="CE114" s="271"/>
      <c r="CF114" s="272"/>
      <c r="CG114" s="271"/>
      <c r="CH114" s="272"/>
      <c r="CI114" s="271"/>
      <c r="CJ114" s="272"/>
      <c r="CK114" s="271"/>
      <c r="CL114" s="272"/>
      <c r="CM114" s="271"/>
      <c r="CN114" s="272"/>
      <c r="CO114" s="69"/>
      <c r="CP114" s="70"/>
      <c r="CQ114" s="71"/>
      <c r="CR114" s="69"/>
      <c r="CS114" s="70"/>
      <c r="CT114" s="72"/>
      <c r="CU114" s="73"/>
      <c r="CV114" s="70"/>
      <c r="CW114" s="71"/>
      <c r="CX114" s="69"/>
      <c r="CY114" s="70"/>
      <c r="CZ114" s="72"/>
      <c r="DA114" s="73"/>
      <c r="DB114" s="70"/>
      <c r="DC114" s="72"/>
      <c r="DD114" s="74"/>
    </row>
    <row r="115" spans="2:108" ht="16.5" hidden="1" thickTop="1" thickBot="1" x14ac:dyDescent="0.3">
      <c r="B115" s="210"/>
      <c r="C115" s="25" t="s">
        <v>74</v>
      </c>
      <c r="D115" s="26">
        <v>2019</v>
      </c>
      <c r="E115" s="52"/>
      <c r="F115" s="53"/>
      <c r="G115" s="52"/>
      <c r="H115" s="53"/>
      <c r="I115" s="52"/>
      <c r="J115" s="53"/>
      <c r="K115" s="52"/>
      <c r="L115" s="53"/>
      <c r="M115" s="52"/>
      <c r="N115" s="53"/>
      <c r="O115" s="52"/>
      <c r="P115" s="53"/>
      <c r="Q115" s="52"/>
      <c r="R115" s="53"/>
      <c r="S115" s="52"/>
      <c r="T115" s="53"/>
      <c r="U115" s="52"/>
      <c r="V115" s="53"/>
      <c r="W115" s="52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5"/>
      <c r="AI115" s="55"/>
      <c r="AJ115" s="55"/>
      <c r="AK115" s="54"/>
      <c r="AL115" s="54"/>
      <c r="AM115" s="53"/>
      <c r="AN115" s="53"/>
      <c r="AO115" s="53"/>
      <c r="AP115" s="53"/>
      <c r="AQ115" s="56"/>
      <c r="AR115" s="55"/>
      <c r="AS115" s="57"/>
      <c r="AT115" s="58"/>
      <c r="AU115" s="59"/>
      <c r="AV115" s="60"/>
      <c r="AW115" s="58"/>
      <c r="AX115" s="59"/>
      <c r="AY115" s="60"/>
      <c r="AZ115" s="58"/>
      <c r="BA115" s="59"/>
      <c r="BB115" s="60"/>
      <c r="BC115" s="58"/>
      <c r="BD115" s="59"/>
      <c r="BE115" s="60"/>
      <c r="BF115" s="58"/>
      <c r="BG115" s="59"/>
      <c r="BH115" s="60"/>
      <c r="BI115" s="61"/>
      <c r="BJ115" s="62"/>
      <c r="BK115" s="63"/>
      <c r="BL115" s="54"/>
      <c r="BM115" s="56"/>
      <c r="BN115" s="62"/>
      <c r="BO115" s="63"/>
      <c r="BP115" s="54"/>
      <c r="BQ115" s="56"/>
      <c r="BR115" s="62"/>
      <c r="BS115" s="57"/>
      <c r="BT115" s="64"/>
      <c r="BU115" s="65"/>
      <c r="BV115" s="66"/>
      <c r="BW115" s="67"/>
      <c r="BX115" s="64"/>
      <c r="BY115" s="65"/>
      <c r="BZ115" s="66"/>
      <c r="CA115" s="67"/>
      <c r="CB115" s="64"/>
      <c r="CC115" s="65"/>
      <c r="CD115" s="68"/>
      <c r="CE115" s="271"/>
      <c r="CF115" s="272"/>
      <c r="CG115" s="271"/>
      <c r="CH115" s="272"/>
      <c r="CI115" s="271"/>
      <c r="CJ115" s="272"/>
      <c r="CK115" s="271"/>
      <c r="CL115" s="272"/>
      <c r="CM115" s="271"/>
      <c r="CN115" s="272"/>
      <c r="CO115" s="69"/>
      <c r="CP115" s="70"/>
      <c r="CQ115" s="71"/>
      <c r="CR115" s="69"/>
      <c r="CS115" s="70"/>
      <c r="CT115" s="72"/>
      <c r="CU115" s="73"/>
      <c r="CV115" s="70"/>
      <c r="CW115" s="71"/>
      <c r="CX115" s="69"/>
      <c r="CY115" s="70"/>
      <c r="CZ115" s="72"/>
      <c r="DA115" s="73"/>
      <c r="DB115" s="70"/>
      <c r="DC115" s="72"/>
      <c r="DD115" s="74"/>
    </row>
    <row r="116" spans="2:108" ht="16.5" hidden="1" thickTop="1" thickBot="1" x14ac:dyDescent="0.3">
      <c r="B116" s="210"/>
      <c r="C116" s="25" t="s">
        <v>74</v>
      </c>
      <c r="D116" s="26">
        <v>2019</v>
      </c>
      <c r="E116" s="52"/>
      <c r="F116" s="53"/>
      <c r="G116" s="52"/>
      <c r="H116" s="53"/>
      <c r="I116" s="52"/>
      <c r="J116" s="53"/>
      <c r="K116" s="52"/>
      <c r="L116" s="53"/>
      <c r="M116" s="52"/>
      <c r="N116" s="53"/>
      <c r="O116" s="52"/>
      <c r="P116" s="53"/>
      <c r="Q116" s="52"/>
      <c r="R116" s="53"/>
      <c r="S116" s="52"/>
      <c r="T116" s="53"/>
      <c r="U116" s="52"/>
      <c r="V116" s="53"/>
      <c r="W116" s="52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5"/>
      <c r="AI116" s="55"/>
      <c r="AJ116" s="55"/>
      <c r="AK116" s="54"/>
      <c r="AL116" s="54"/>
      <c r="AM116" s="53"/>
      <c r="AN116" s="53"/>
      <c r="AO116" s="53"/>
      <c r="AP116" s="53"/>
      <c r="AQ116" s="56"/>
      <c r="AR116" s="55"/>
      <c r="AS116" s="57"/>
      <c r="AT116" s="58"/>
      <c r="AU116" s="59"/>
      <c r="AV116" s="60"/>
      <c r="AW116" s="58"/>
      <c r="AX116" s="59"/>
      <c r="AY116" s="60"/>
      <c r="AZ116" s="58"/>
      <c r="BA116" s="59"/>
      <c r="BB116" s="60"/>
      <c r="BC116" s="58"/>
      <c r="BD116" s="59"/>
      <c r="BE116" s="60"/>
      <c r="BF116" s="58"/>
      <c r="BG116" s="59"/>
      <c r="BH116" s="60"/>
      <c r="BI116" s="61"/>
      <c r="BJ116" s="62"/>
      <c r="BK116" s="63"/>
      <c r="BL116" s="54"/>
      <c r="BM116" s="56"/>
      <c r="BN116" s="62"/>
      <c r="BO116" s="63"/>
      <c r="BP116" s="54"/>
      <c r="BQ116" s="56"/>
      <c r="BR116" s="62"/>
      <c r="BS116" s="57"/>
      <c r="BT116" s="64"/>
      <c r="BU116" s="65"/>
      <c r="BV116" s="66"/>
      <c r="BW116" s="67"/>
      <c r="BX116" s="64"/>
      <c r="BY116" s="65"/>
      <c r="BZ116" s="66"/>
      <c r="CA116" s="67"/>
      <c r="CB116" s="64"/>
      <c r="CC116" s="65"/>
      <c r="CD116" s="68"/>
      <c r="CE116" s="271"/>
      <c r="CF116" s="272"/>
      <c r="CG116" s="271"/>
      <c r="CH116" s="272"/>
      <c r="CI116" s="271"/>
      <c r="CJ116" s="272"/>
      <c r="CK116" s="271"/>
      <c r="CL116" s="272"/>
      <c r="CM116" s="271"/>
      <c r="CN116" s="272"/>
      <c r="CO116" s="69"/>
      <c r="CP116" s="70"/>
      <c r="CQ116" s="71"/>
      <c r="CR116" s="69"/>
      <c r="CS116" s="70"/>
      <c r="CT116" s="72"/>
      <c r="CU116" s="73"/>
      <c r="CV116" s="70"/>
      <c r="CW116" s="71"/>
      <c r="CX116" s="69"/>
      <c r="CY116" s="70"/>
      <c r="CZ116" s="72"/>
      <c r="DA116" s="73"/>
      <c r="DB116" s="70"/>
      <c r="DC116" s="72"/>
      <c r="DD116" s="74"/>
    </row>
    <row r="117" spans="2:108" ht="16.5" hidden="1" thickTop="1" thickBot="1" x14ac:dyDescent="0.3">
      <c r="B117" s="210"/>
      <c r="C117" s="25" t="s">
        <v>74</v>
      </c>
      <c r="D117" s="26">
        <v>2019</v>
      </c>
      <c r="E117" s="52"/>
      <c r="F117" s="53"/>
      <c r="G117" s="52"/>
      <c r="H117" s="53"/>
      <c r="I117" s="52"/>
      <c r="J117" s="53"/>
      <c r="K117" s="52"/>
      <c r="L117" s="53"/>
      <c r="M117" s="52"/>
      <c r="N117" s="53"/>
      <c r="O117" s="52"/>
      <c r="P117" s="53"/>
      <c r="Q117" s="52"/>
      <c r="R117" s="53"/>
      <c r="S117" s="52"/>
      <c r="T117" s="53"/>
      <c r="U117" s="52"/>
      <c r="V117" s="53"/>
      <c r="W117" s="52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5"/>
      <c r="AI117" s="55"/>
      <c r="AJ117" s="55"/>
      <c r="AK117" s="54"/>
      <c r="AL117" s="54"/>
      <c r="AM117" s="53"/>
      <c r="AN117" s="53"/>
      <c r="AO117" s="53"/>
      <c r="AP117" s="53"/>
      <c r="AQ117" s="56"/>
      <c r="AR117" s="55"/>
      <c r="AS117" s="57"/>
      <c r="AT117" s="58"/>
      <c r="AU117" s="59"/>
      <c r="AV117" s="60"/>
      <c r="AW117" s="58"/>
      <c r="AX117" s="59"/>
      <c r="AY117" s="60"/>
      <c r="AZ117" s="58"/>
      <c r="BA117" s="59"/>
      <c r="BB117" s="60"/>
      <c r="BC117" s="58"/>
      <c r="BD117" s="59"/>
      <c r="BE117" s="60"/>
      <c r="BF117" s="58"/>
      <c r="BG117" s="59"/>
      <c r="BH117" s="60"/>
      <c r="BI117" s="61"/>
      <c r="BJ117" s="62"/>
      <c r="BK117" s="63"/>
      <c r="BL117" s="54"/>
      <c r="BM117" s="56"/>
      <c r="BN117" s="62"/>
      <c r="BO117" s="63"/>
      <c r="BP117" s="54"/>
      <c r="BQ117" s="56"/>
      <c r="BR117" s="62"/>
      <c r="BS117" s="57"/>
      <c r="BT117" s="64"/>
      <c r="BU117" s="65"/>
      <c r="BV117" s="66"/>
      <c r="BW117" s="67"/>
      <c r="BX117" s="64"/>
      <c r="BY117" s="65"/>
      <c r="BZ117" s="66"/>
      <c r="CA117" s="67"/>
      <c r="CB117" s="64"/>
      <c r="CC117" s="65"/>
      <c r="CD117" s="68"/>
      <c r="CE117" s="271"/>
      <c r="CF117" s="272"/>
      <c r="CG117" s="271"/>
      <c r="CH117" s="272"/>
      <c r="CI117" s="271"/>
      <c r="CJ117" s="272"/>
      <c r="CK117" s="271"/>
      <c r="CL117" s="272"/>
      <c r="CM117" s="271"/>
      <c r="CN117" s="272"/>
      <c r="CO117" s="69"/>
      <c r="CP117" s="70"/>
      <c r="CQ117" s="71"/>
      <c r="CR117" s="69"/>
      <c r="CS117" s="70"/>
      <c r="CT117" s="72"/>
      <c r="CU117" s="73"/>
      <c r="CV117" s="70"/>
      <c r="CW117" s="71"/>
      <c r="CX117" s="69"/>
      <c r="CY117" s="70"/>
      <c r="CZ117" s="72"/>
      <c r="DA117" s="73"/>
      <c r="DB117" s="70"/>
      <c r="DC117" s="72"/>
      <c r="DD117" s="74"/>
    </row>
    <row r="118" spans="2:108" ht="16.5" hidden="1" thickTop="1" thickBot="1" x14ac:dyDescent="0.3">
      <c r="B118" s="210"/>
      <c r="C118" s="25" t="s">
        <v>74</v>
      </c>
      <c r="D118" s="26">
        <v>2019</v>
      </c>
      <c r="E118" s="52"/>
      <c r="F118" s="53"/>
      <c r="G118" s="52"/>
      <c r="H118" s="53"/>
      <c r="I118" s="52"/>
      <c r="J118" s="53"/>
      <c r="K118" s="52"/>
      <c r="L118" s="53"/>
      <c r="M118" s="52"/>
      <c r="N118" s="53"/>
      <c r="O118" s="52"/>
      <c r="P118" s="53"/>
      <c r="Q118" s="52"/>
      <c r="R118" s="53"/>
      <c r="S118" s="52"/>
      <c r="T118" s="53"/>
      <c r="U118" s="52"/>
      <c r="V118" s="53"/>
      <c r="W118" s="52"/>
      <c r="X118" s="54"/>
      <c r="Y118" s="54"/>
      <c r="Z118" s="54"/>
      <c r="AA118" s="54"/>
      <c r="AB118" s="54"/>
      <c r="AC118" s="54"/>
      <c r="AD118" s="54"/>
      <c r="AE118" s="54"/>
      <c r="AF118" s="54"/>
      <c r="AG118" s="54"/>
      <c r="AH118" s="55"/>
      <c r="AI118" s="55"/>
      <c r="AJ118" s="55"/>
      <c r="AK118" s="54"/>
      <c r="AL118" s="54"/>
      <c r="AM118" s="53"/>
      <c r="AN118" s="53"/>
      <c r="AO118" s="53"/>
      <c r="AP118" s="53"/>
      <c r="AQ118" s="56"/>
      <c r="AR118" s="55"/>
      <c r="AS118" s="57"/>
      <c r="AT118" s="58"/>
      <c r="AU118" s="59"/>
      <c r="AV118" s="60"/>
      <c r="AW118" s="58"/>
      <c r="AX118" s="59"/>
      <c r="AY118" s="60"/>
      <c r="AZ118" s="58"/>
      <c r="BA118" s="59"/>
      <c r="BB118" s="60"/>
      <c r="BC118" s="58"/>
      <c r="BD118" s="59"/>
      <c r="BE118" s="60"/>
      <c r="BF118" s="58"/>
      <c r="BG118" s="59"/>
      <c r="BH118" s="60"/>
      <c r="BI118" s="61"/>
      <c r="BJ118" s="62"/>
      <c r="BK118" s="63"/>
      <c r="BL118" s="54"/>
      <c r="BM118" s="56"/>
      <c r="BN118" s="62"/>
      <c r="BO118" s="63"/>
      <c r="BP118" s="54"/>
      <c r="BQ118" s="56"/>
      <c r="BR118" s="62"/>
      <c r="BS118" s="57"/>
      <c r="BT118" s="64"/>
      <c r="BU118" s="65"/>
      <c r="BV118" s="66"/>
      <c r="BW118" s="67"/>
      <c r="BX118" s="64"/>
      <c r="BY118" s="65"/>
      <c r="BZ118" s="66"/>
      <c r="CA118" s="67"/>
      <c r="CB118" s="64"/>
      <c r="CC118" s="65"/>
      <c r="CD118" s="68"/>
      <c r="CE118" s="271"/>
      <c r="CF118" s="272"/>
      <c r="CG118" s="271"/>
      <c r="CH118" s="272"/>
      <c r="CI118" s="271"/>
      <c r="CJ118" s="272"/>
      <c r="CK118" s="271"/>
      <c r="CL118" s="272"/>
      <c r="CM118" s="271"/>
      <c r="CN118" s="272"/>
      <c r="CO118" s="69"/>
      <c r="CP118" s="70"/>
      <c r="CQ118" s="71"/>
      <c r="CR118" s="69"/>
      <c r="CS118" s="70"/>
      <c r="CT118" s="72"/>
      <c r="CU118" s="73"/>
      <c r="CV118" s="70"/>
      <c r="CW118" s="71"/>
      <c r="CX118" s="69"/>
      <c r="CY118" s="70"/>
      <c r="CZ118" s="72"/>
      <c r="DA118" s="73"/>
      <c r="DB118" s="70"/>
      <c r="DC118" s="72"/>
      <c r="DD118" s="74"/>
    </row>
    <row r="119" spans="2:108" ht="16.5" hidden="1" thickTop="1" thickBot="1" x14ac:dyDescent="0.3">
      <c r="B119" s="210"/>
      <c r="C119" s="25" t="s">
        <v>74</v>
      </c>
      <c r="D119" s="26">
        <v>2019</v>
      </c>
      <c r="E119" s="52"/>
      <c r="F119" s="53"/>
      <c r="G119" s="52"/>
      <c r="H119" s="53"/>
      <c r="I119" s="52"/>
      <c r="J119" s="53"/>
      <c r="K119" s="52"/>
      <c r="L119" s="53"/>
      <c r="M119" s="52"/>
      <c r="N119" s="53"/>
      <c r="O119" s="52"/>
      <c r="P119" s="53"/>
      <c r="Q119" s="52"/>
      <c r="R119" s="53"/>
      <c r="S119" s="52"/>
      <c r="T119" s="53"/>
      <c r="U119" s="52"/>
      <c r="V119" s="53"/>
      <c r="W119" s="52"/>
      <c r="X119" s="54"/>
      <c r="Y119" s="54"/>
      <c r="Z119" s="54"/>
      <c r="AA119" s="54"/>
      <c r="AB119" s="54"/>
      <c r="AC119" s="54"/>
      <c r="AD119" s="54"/>
      <c r="AE119" s="54"/>
      <c r="AF119" s="54"/>
      <c r="AG119" s="54"/>
      <c r="AH119" s="55"/>
      <c r="AI119" s="55"/>
      <c r="AJ119" s="55"/>
      <c r="AK119" s="54"/>
      <c r="AL119" s="54"/>
      <c r="AM119" s="53"/>
      <c r="AN119" s="53"/>
      <c r="AO119" s="53"/>
      <c r="AP119" s="53"/>
      <c r="AQ119" s="56"/>
      <c r="AR119" s="55"/>
      <c r="AS119" s="57"/>
      <c r="AT119" s="58"/>
      <c r="AU119" s="59"/>
      <c r="AV119" s="60"/>
      <c r="AW119" s="58"/>
      <c r="AX119" s="59"/>
      <c r="AY119" s="60"/>
      <c r="AZ119" s="58"/>
      <c r="BA119" s="59"/>
      <c r="BB119" s="60"/>
      <c r="BC119" s="58"/>
      <c r="BD119" s="59"/>
      <c r="BE119" s="60"/>
      <c r="BF119" s="58"/>
      <c r="BG119" s="59"/>
      <c r="BH119" s="60"/>
      <c r="BI119" s="61"/>
      <c r="BJ119" s="62"/>
      <c r="BK119" s="63"/>
      <c r="BL119" s="54"/>
      <c r="BM119" s="56"/>
      <c r="BN119" s="62"/>
      <c r="BO119" s="63"/>
      <c r="BP119" s="54"/>
      <c r="BQ119" s="56"/>
      <c r="BR119" s="62"/>
      <c r="BS119" s="57"/>
      <c r="BT119" s="64"/>
      <c r="BU119" s="65"/>
      <c r="BV119" s="66"/>
      <c r="BW119" s="67"/>
      <c r="BX119" s="64"/>
      <c r="BY119" s="65"/>
      <c r="BZ119" s="66"/>
      <c r="CA119" s="67"/>
      <c r="CB119" s="64"/>
      <c r="CC119" s="65"/>
      <c r="CD119" s="68"/>
      <c r="CE119" s="271"/>
      <c r="CF119" s="272"/>
      <c r="CG119" s="271"/>
      <c r="CH119" s="272"/>
      <c r="CI119" s="271"/>
      <c r="CJ119" s="272"/>
      <c r="CK119" s="271"/>
      <c r="CL119" s="272"/>
      <c r="CM119" s="271"/>
      <c r="CN119" s="272"/>
      <c r="CO119" s="69"/>
      <c r="CP119" s="70"/>
      <c r="CQ119" s="71"/>
      <c r="CR119" s="69"/>
      <c r="CS119" s="70"/>
      <c r="CT119" s="72"/>
      <c r="CU119" s="73"/>
      <c r="CV119" s="70"/>
      <c r="CW119" s="71"/>
      <c r="CX119" s="69"/>
      <c r="CY119" s="70"/>
      <c r="CZ119" s="72"/>
      <c r="DA119" s="73"/>
      <c r="DB119" s="70"/>
      <c r="DC119" s="72"/>
      <c r="DD119" s="74"/>
    </row>
    <row r="120" spans="2:108" ht="16.5" hidden="1" thickTop="1" thickBot="1" x14ac:dyDescent="0.3">
      <c r="B120" s="210"/>
      <c r="C120" s="25" t="s">
        <v>74</v>
      </c>
      <c r="D120" s="26">
        <v>2019</v>
      </c>
      <c r="E120" s="52"/>
      <c r="F120" s="53"/>
      <c r="G120" s="52"/>
      <c r="H120" s="53"/>
      <c r="I120" s="52"/>
      <c r="J120" s="53"/>
      <c r="K120" s="52"/>
      <c r="L120" s="53"/>
      <c r="M120" s="52"/>
      <c r="N120" s="53"/>
      <c r="O120" s="52"/>
      <c r="P120" s="53"/>
      <c r="Q120" s="52"/>
      <c r="R120" s="53"/>
      <c r="S120" s="52"/>
      <c r="T120" s="53"/>
      <c r="U120" s="52"/>
      <c r="V120" s="53"/>
      <c r="W120" s="52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5"/>
      <c r="AI120" s="55"/>
      <c r="AJ120" s="55"/>
      <c r="AK120" s="54"/>
      <c r="AL120" s="54"/>
      <c r="AM120" s="53"/>
      <c r="AN120" s="53"/>
      <c r="AO120" s="53"/>
      <c r="AP120" s="53"/>
      <c r="AQ120" s="56"/>
      <c r="AR120" s="55"/>
      <c r="AS120" s="57"/>
      <c r="AT120" s="58"/>
      <c r="AU120" s="59"/>
      <c r="AV120" s="60"/>
      <c r="AW120" s="58"/>
      <c r="AX120" s="59"/>
      <c r="AY120" s="60"/>
      <c r="AZ120" s="58"/>
      <c r="BA120" s="59"/>
      <c r="BB120" s="60"/>
      <c r="BC120" s="58"/>
      <c r="BD120" s="59"/>
      <c r="BE120" s="60"/>
      <c r="BF120" s="58"/>
      <c r="BG120" s="59"/>
      <c r="BH120" s="60"/>
      <c r="BI120" s="61"/>
      <c r="BJ120" s="62"/>
      <c r="BK120" s="63"/>
      <c r="BL120" s="54"/>
      <c r="BM120" s="56"/>
      <c r="BN120" s="62"/>
      <c r="BO120" s="63"/>
      <c r="BP120" s="54"/>
      <c r="BQ120" s="56"/>
      <c r="BR120" s="62"/>
      <c r="BS120" s="57"/>
      <c r="BT120" s="64"/>
      <c r="BU120" s="65"/>
      <c r="BV120" s="66"/>
      <c r="BW120" s="67"/>
      <c r="BX120" s="64"/>
      <c r="BY120" s="65"/>
      <c r="BZ120" s="66"/>
      <c r="CA120" s="67"/>
      <c r="CB120" s="64"/>
      <c r="CC120" s="65"/>
      <c r="CD120" s="68"/>
      <c r="CE120" s="271"/>
      <c r="CF120" s="272"/>
      <c r="CG120" s="271"/>
      <c r="CH120" s="272"/>
      <c r="CI120" s="271"/>
      <c r="CJ120" s="272"/>
      <c r="CK120" s="271"/>
      <c r="CL120" s="272"/>
      <c r="CM120" s="271"/>
      <c r="CN120" s="272"/>
      <c r="CO120" s="69"/>
      <c r="CP120" s="70"/>
      <c r="CQ120" s="71"/>
      <c r="CR120" s="69"/>
      <c r="CS120" s="70"/>
      <c r="CT120" s="72"/>
      <c r="CU120" s="73"/>
      <c r="CV120" s="70"/>
      <c r="CW120" s="71"/>
      <c r="CX120" s="69"/>
      <c r="CY120" s="70"/>
      <c r="CZ120" s="72"/>
      <c r="DA120" s="73"/>
      <c r="DB120" s="70"/>
      <c r="DC120" s="72"/>
      <c r="DD120" s="74"/>
    </row>
    <row r="121" spans="2:108" ht="16.5" hidden="1" thickTop="1" thickBot="1" x14ac:dyDescent="0.3">
      <c r="B121" s="210"/>
      <c r="C121" s="25" t="s">
        <v>74</v>
      </c>
      <c r="D121" s="26">
        <v>2019</v>
      </c>
      <c r="E121" s="52"/>
      <c r="F121" s="53"/>
      <c r="G121" s="52"/>
      <c r="H121" s="53"/>
      <c r="I121" s="52"/>
      <c r="J121" s="53"/>
      <c r="K121" s="52"/>
      <c r="L121" s="53"/>
      <c r="M121" s="52"/>
      <c r="N121" s="53"/>
      <c r="O121" s="52"/>
      <c r="P121" s="53"/>
      <c r="Q121" s="52"/>
      <c r="R121" s="53"/>
      <c r="S121" s="52"/>
      <c r="T121" s="53"/>
      <c r="U121" s="52"/>
      <c r="V121" s="53"/>
      <c r="W121" s="52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5"/>
      <c r="AI121" s="55"/>
      <c r="AJ121" s="55"/>
      <c r="AK121" s="54"/>
      <c r="AL121" s="54"/>
      <c r="AM121" s="53"/>
      <c r="AN121" s="53"/>
      <c r="AO121" s="53"/>
      <c r="AP121" s="53"/>
      <c r="AQ121" s="56"/>
      <c r="AR121" s="55"/>
      <c r="AS121" s="57"/>
      <c r="AT121" s="58"/>
      <c r="AU121" s="59"/>
      <c r="AV121" s="60"/>
      <c r="AW121" s="58"/>
      <c r="AX121" s="59"/>
      <c r="AY121" s="60"/>
      <c r="AZ121" s="58"/>
      <c r="BA121" s="59"/>
      <c r="BB121" s="60"/>
      <c r="BC121" s="58"/>
      <c r="BD121" s="59"/>
      <c r="BE121" s="60"/>
      <c r="BF121" s="58"/>
      <c r="BG121" s="59"/>
      <c r="BH121" s="60"/>
      <c r="BI121" s="61"/>
      <c r="BJ121" s="62"/>
      <c r="BK121" s="63"/>
      <c r="BL121" s="54"/>
      <c r="BM121" s="56"/>
      <c r="BN121" s="62"/>
      <c r="BO121" s="63"/>
      <c r="BP121" s="54"/>
      <c r="BQ121" s="56"/>
      <c r="BR121" s="62"/>
      <c r="BS121" s="57"/>
      <c r="BT121" s="64"/>
      <c r="BU121" s="65"/>
      <c r="BV121" s="66"/>
      <c r="BW121" s="67"/>
      <c r="BX121" s="64"/>
      <c r="BY121" s="65"/>
      <c r="BZ121" s="66"/>
      <c r="CA121" s="67"/>
      <c r="CB121" s="64"/>
      <c r="CC121" s="65"/>
      <c r="CD121" s="68"/>
      <c r="CE121" s="271"/>
      <c r="CF121" s="272"/>
      <c r="CG121" s="271"/>
      <c r="CH121" s="272"/>
      <c r="CI121" s="271"/>
      <c r="CJ121" s="272"/>
      <c r="CK121" s="271"/>
      <c r="CL121" s="272"/>
      <c r="CM121" s="271"/>
      <c r="CN121" s="272"/>
      <c r="CO121" s="69"/>
      <c r="CP121" s="70"/>
      <c r="CQ121" s="71"/>
      <c r="CR121" s="69"/>
      <c r="CS121" s="70"/>
      <c r="CT121" s="72"/>
      <c r="CU121" s="73"/>
      <c r="CV121" s="70"/>
      <c r="CW121" s="71"/>
      <c r="CX121" s="69"/>
      <c r="CY121" s="70"/>
      <c r="CZ121" s="72"/>
      <c r="DA121" s="73"/>
      <c r="DB121" s="70"/>
      <c r="DC121" s="72"/>
      <c r="DD121" s="74"/>
    </row>
    <row r="122" spans="2:108" ht="16.5" hidden="1" thickTop="1" thickBot="1" x14ac:dyDescent="0.3">
      <c r="B122" s="210"/>
      <c r="C122" s="25" t="s">
        <v>74</v>
      </c>
      <c r="D122" s="26">
        <v>2019</v>
      </c>
      <c r="E122" s="52"/>
      <c r="F122" s="53"/>
      <c r="G122" s="52"/>
      <c r="H122" s="53"/>
      <c r="I122" s="52"/>
      <c r="J122" s="53"/>
      <c r="K122" s="52"/>
      <c r="L122" s="53"/>
      <c r="M122" s="52"/>
      <c r="N122" s="53"/>
      <c r="O122" s="52"/>
      <c r="P122" s="53"/>
      <c r="Q122" s="52"/>
      <c r="R122" s="53"/>
      <c r="S122" s="52"/>
      <c r="T122" s="53"/>
      <c r="U122" s="52"/>
      <c r="V122" s="53"/>
      <c r="W122" s="52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5"/>
      <c r="AI122" s="55"/>
      <c r="AJ122" s="55"/>
      <c r="AK122" s="54"/>
      <c r="AL122" s="54"/>
      <c r="AM122" s="53"/>
      <c r="AN122" s="53"/>
      <c r="AO122" s="53"/>
      <c r="AP122" s="53"/>
      <c r="AQ122" s="56"/>
      <c r="AR122" s="55"/>
      <c r="AS122" s="57"/>
      <c r="AT122" s="58"/>
      <c r="AU122" s="59"/>
      <c r="AV122" s="60"/>
      <c r="AW122" s="58"/>
      <c r="AX122" s="59"/>
      <c r="AY122" s="60"/>
      <c r="AZ122" s="58"/>
      <c r="BA122" s="59"/>
      <c r="BB122" s="60"/>
      <c r="BC122" s="58"/>
      <c r="BD122" s="59"/>
      <c r="BE122" s="60"/>
      <c r="BF122" s="58"/>
      <c r="BG122" s="59"/>
      <c r="BH122" s="60"/>
      <c r="BI122" s="61"/>
      <c r="BJ122" s="62"/>
      <c r="BK122" s="63"/>
      <c r="BL122" s="54"/>
      <c r="BM122" s="56"/>
      <c r="BN122" s="62"/>
      <c r="BO122" s="63"/>
      <c r="BP122" s="54"/>
      <c r="BQ122" s="56"/>
      <c r="BR122" s="62"/>
      <c r="BS122" s="57"/>
      <c r="BT122" s="64"/>
      <c r="BU122" s="65"/>
      <c r="BV122" s="66"/>
      <c r="BW122" s="67"/>
      <c r="BX122" s="64"/>
      <c r="BY122" s="65"/>
      <c r="BZ122" s="66"/>
      <c r="CA122" s="67"/>
      <c r="CB122" s="64"/>
      <c r="CC122" s="65"/>
      <c r="CD122" s="68"/>
      <c r="CE122" s="271"/>
      <c r="CF122" s="272"/>
      <c r="CG122" s="271"/>
      <c r="CH122" s="272"/>
      <c r="CI122" s="271"/>
      <c r="CJ122" s="272"/>
      <c r="CK122" s="271"/>
      <c r="CL122" s="272"/>
      <c r="CM122" s="271"/>
      <c r="CN122" s="272"/>
      <c r="CO122" s="69"/>
      <c r="CP122" s="70"/>
      <c r="CQ122" s="71"/>
      <c r="CR122" s="69"/>
      <c r="CS122" s="70"/>
      <c r="CT122" s="72"/>
      <c r="CU122" s="73"/>
      <c r="CV122" s="70"/>
      <c r="CW122" s="71"/>
      <c r="CX122" s="69"/>
      <c r="CY122" s="70"/>
      <c r="CZ122" s="72"/>
      <c r="DA122" s="73"/>
      <c r="DB122" s="70"/>
      <c r="DC122" s="72"/>
      <c r="DD122" s="74"/>
    </row>
    <row r="123" spans="2:108" ht="16.5" hidden="1" thickTop="1" thickBot="1" x14ac:dyDescent="0.3">
      <c r="B123" s="210"/>
      <c r="C123" s="25" t="s">
        <v>74</v>
      </c>
      <c r="D123" s="26">
        <v>2019</v>
      </c>
      <c r="E123" s="52"/>
      <c r="F123" s="53"/>
      <c r="G123" s="52"/>
      <c r="H123" s="53"/>
      <c r="I123" s="52"/>
      <c r="J123" s="53"/>
      <c r="K123" s="52"/>
      <c r="L123" s="53"/>
      <c r="M123" s="52"/>
      <c r="N123" s="53"/>
      <c r="O123" s="52"/>
      <c r="P123" s="53"/>
      <c r="Q123" s="52"/>
      <c r="R123" s="53"/>
      <c r="S123" s="52"/>
      <c r="T123" s="53"/>
      <c r="U123" s="52"/>
      <c r="V123" s="53"/>
      <c r="W123" s="52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5"/>
      <c r="AI123" s="55"/>
      <c r="AJ123" s="55"/>
      <c r="AK123" s="54"/>
      <c r="AL123" s="54"/>
      <c r="AM123" s="53"/>
      <c r="AN123" s="53"/>
      <c r="AO123" s="53"/>
      <c r="AP123" s="53"/>
      <c r="AQ123" s="56"/>
      <c r="AR123" s="55"/>
      <c r="AS123" s="57"/>
      <c r="AT123" s="58"/>
      <c r="AU123" s="59"/>
      <c r="AV123" s="60"/>
      <c r="AW123" s="58"/>
      <c r="AX123" s="59"/>
      <c r="AY123" s="60"/>
      <c r="AZ123" s="58"/>
      <c r="BA123" s="59"/>
      <c r="BB123" s="60"/>
      <c r="BC123" s="58"/>
      <c r="BD123" s="59"/>
      <c r="BE123" s="60"/>
      <c r="BF123" s="58"/>
      <c r="BG123" s="59"/>
      <c r="BH123" s="60"/>
      <c r="BI123" s="61"/>
      <c r="BJ123" s="62"/>
      <c r="BK123" s="63"/>
      <c r="BL123" s="54"/>
      <c r="BM123" s="56"/>
      <c r="BN123" s="62"/>
      <c r="BO123" s="63"/>
      <c r="BP123" s="54"/>
      <c r="BQ123" s="56"/>
      <c r="BR123" s="62"/>
      <c r="BS123" s="57"/>
      <c r="BT123" s="64"/>
      <c r="BU123" s="65"/>
      <c r="BV123" s="66"/>
      <c r="BW123" s="67"/>
      <c r="BX123" s="64"/>
      <c r="BY123" s="65"/>
      <c r="BZ123" s="66"/>
      <c r="CA123" s="67"/>
      <c r="CB123" s="64"/>
      <c r="CC123" s="65"/>
      <c r="CD123" s="68"/>
      <c r="CE123" s="271"/>
      <c r="CF123" s="272"/>
      <c r="CG123" s="271"/>
      <c r="CH123" s="272"/>
      <c r="CI123" s="271"/>
      <c r="CJ123" s="272"/>
      <c r="CK123" s="271"/>
      <c r="CL123" s="272"/>
      <c r="CM123" s="271"/>
      <c r="CN123" s="272"/>
      <c r="CO123" s="69"/>
      <c r="CP123" s="70"/>
      <c r="CQ123" s="71"/>
      <c r="CR123" s="69"/>
      <c r="CS123" s="70"/>
      <c r="CT123" s="72"/>
      <c r="CU123" s="73"/>
      <c r="CV123" s="70"/>
      <c r="CW123" s="71"/>
      <c r="CX123" s="69"/>
      <c r="CY123" s="70"/>
      <c r="CZ123" s="72"/>
      <c r="DA123" s="73"/>
      <c r="DB123" s="70"/>
      <c r="DC123" s="72"/>
      <c r="DD123" s="74"/>
    </row>
    <row r="124" spans="2:108" ht="16.5" hidden="1" thickTop="1" thickBot="1" x14ac:dyDescent="0.3">
      <c r="B124" s="210"/>
      <c r="C124" s="25" t="s">
        <v>74</v>
      </c>
      <c r="D124" s="26">
        <v>2019</v>
      </c>
      <c r="E124" s="52"/>
      <c r="F124" s="53"/>
      <c r="G124" s="52"/>
      <c r="H124" s="53"/>
      <c r="I124" s="52"/>
      <c r="J124" s="53"/>
      <c r="K124" s="52"/>
      <c r="L124" s="53"/>
      <c r="M124" s="52"/>
      <c r="N124" s="53"/>
      <c r="O124" s="52"/>
      <c r="P124" s="53"/>
      <c r="Q124" s="52"/>
      <c r="R124" s="53"/>
      <c r="S124" s="52"/>
      <c r="T124" s="53"/>
      <c r="U124" s="52"/>
      <c r="V124" s="53"/>
      <c r="W124" s="52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5"/>
      <c r="AI124" s="55"/>
      <c r="AJ124" s="55"/>
      <c r="AK124" s="54"/>
      <c r="AL124" s="54"/>
      <c r="AM124" s="53"/>
      <c r="AN124" s="53"/>
      <c r="AO124" s="53"/>
      <c r="AP124" s="53"/>
      <c r="AQ124" s="56"/>
      <c r="AR124" s="55"/>
      <c r="AS124" s="57"/>
      <c r="AT124" s="58"/>
      <c r="AU124" s="59"/>
      <c r="AV124" s="60"/>
      <c r="AW124" s="58"/>
      <c r="AX124" s="59"/>
      <c r="AY124" s="60"/>
      <c r="AZ124" s="58"/>
      <c r="BA124" s="59"/>
      <c r="BB124" s="60"/>
      <c r="BC124" s="58"/>
      <c r="BD124" s="59"/>
      <c r="BE124" s="60"/>
      <c r="BF124" s="58"/>
      <c r="BG124" s="59"/>
      <c r="BH124" s="60"/>
      <c r="BI124" s="61"/>
      <c r="BJ124" s="62"/>
      <c r="BK124" s="63"/>
      <c r="BL124" s="54"/>
      <c r="BM124" s="56"/>
      <c r="BN124" s="62"/>
      <c r="BO124" s="63"/>
      <c r="BP124" s="54"/>
      <c r="BQ124" s="56"/>
      <c r="BR124" s="62"/>
      <c r="BS124" s="57"/>
      <c r="BT124" s="64"/>
      <c r="BU124" s="65"/>
      <c r="BV124" s="66"/>
      <c r="BW124" s="67"/>
      <c r="BX124" s="64"/>
      <c r="BY124" s="65"/>
      <c r="BZ124" s="66"/>
      <c r="CA124" s="67"/>
      <c r="CB124" s="64"/>
      <c r="CC124" s="65"/>
      <c r="CD124" s="68"/>
      <c r="CE124" s="271"/>
      <c r="CF124" s="272"/>
      <c r="CG124" s="271"/>
      <c r="CH124" s="272"/>
      <c r="CI124" s="271"/>
      <c r="CJ124" s="272"/>
      <c r="CK124" s="271"/>
      <c r="CL124" s="272"/>
      <c r="CM124" s="271"/>
      <c r="CN124" s="272"/>
      <c r="CO124" s="69"/>
      <c r="CP124" s="70"/>
      <c r="CQ124" s="71"/>
      <c r="CR124" s="69"/>
      <c r="CS124" s="70"/>
      <c r="CT124" s="72"/>
      <c r="CU124" s="73"/>
      <c r="CV124" s="70"/>
      <c r="CW124" s="71"/>
      <c r="CX124" s="69"/>
      <c r="CY124" s="70"/>
      <c r="CZ124" s="72"/>
      <c r="DA124" s="73"/>
      <c r="DB124" s="70"/>
      <c r="DC124" s="72"/>
      <c r="DD124" s="74"/>
    </row>
    <row r="125" spans="2:108" ht="16.5" hidden="1" thickTop="1" thickBot="1" x14ac:dyDescent="0.3">
      <c r="B125" s="210"/>
      <c r="C125" s="25" t="s">
        <v>74</v>
      </c>
      <c r="D125" s="26">
        <v>2019</v>
      </c>
      <c r="E125" s="52"/>
      <c r="F125" s="53"/>
      <c r="G125" s="52"/>
      <c r="H125" s="53"/>
      <c r="I125" s="52"/>
      <c r="J125" s="53"/>
      <c r="K125" s="52"/>
      <c r="L125" s="53"/>
      <c r="M125" s="52"/>
      <c r="N125" s="53"/>
      <c r="O125" s="52"/>
      <c r="P125" s="53"/>
      <c r="Q125" s="52"/>
      <c r="R125" s="53"/>
      <c r="S125" s="52"/>
      <c r="T125" s="53"/>
      <c r="U125" s="52"/>
      <c r="V125" s="53"/>
      <c r="W125" s="52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5"/>
      <c r="AI125" s="55"/>
      <c r="AJ125" s="55"/>
      <c r="AK125" s="54"/>
      <c r="AL125" s="54"/>
      <c r="AM125" s="53"/>
      <c r="AN125" s="53"/>
      <c r="AO125" s="53"/>
      <c r="AP125" s="53"/>
      <c r="AQ125" s="56"/>
      <c r="AR125" s="55"/>
      <c r="AS125" s="57"/>
      <c r="AT125" s="58"/>
      <c r="AU125" s="59"/>
      <c r="AV125" s="60"/>
      <c r="AW125" s="58"/>
      <c r="AX125" s="59"/>
      <c r="AY125" s="60"/>
      <c r="AZ125" s="58"/>
      <c r="BA125" s="59"/>
      <c r="BB125" s="60"/>
      <c r="BC125" s="58"/>
      <c r="BD125" s="59"/>
      <c r="BE125" s="60"/>
      <c r="BF125" s="58"/>
      <c r="BG125" s="59"/>
      <c r="BH125" s="60"/>
      <c r="BI125" s="61"/>
      <c r="BJ125" s="62"/>
      <c r="BK125" s="63"/>
      <c r="BL125" s="54"/>
      <c r="BM125" s="56"/>
      <c r="BN125" s="62"/>
      <c r="BO125" s="63"/>
      <c r="BP125" s="54"/>
      <c r="BQ125" s="56"/>
      <c r="BR125" s="62"/>
      <c r="BS125" s="57"/>
      <c r="BT125" s="64"/>
      <c r="BU125" s="65"/>
      <c r="BV125" s="66"/>
      <c r="BW125" s="67"/>
      <c r="BX125" s="64"/>
      <c r="BY125" s="65"/>
      <c r="BZ125" s="66"/>
      <c r="CA125" s="67"/>
      <c r="CB125" s="64"/>
      <c r="CC125" s="65"/>
      <c r="CD125" s="68"/>
      <c r="CE125" s="271"/>
      <c r="CF125" s="272"/>
      <c r="CG125" s="271"/>
      <c r="CH125" s="272"/>
      <c r="CI125" s="271"/>
      <c r="CJ125" s="272"/>
      <c r="CK125" s="271"/>
      <c r="CL125" s="272"/>
      <c r="CM125" s="271"/>
      <c r="CN125" s="272"/>
      <c r="CO125" s="69"/>
      <c r="CP125" s="70"/>
      <c r="CQ125" s="71"/>
      <c r="CR125" s="69"/>
      <c r="CS125" s="70"/>
      <c r="CT125" s="72"/>
      <c r="CU125" s="73"/>
      <c r="CV125" s="70"/>
      <c r="CW125" s="71"/>
      <c r="CX125" s="69"/>
      <c r="CY125" s="70"/>
      <c r="CZ125" s="72"/>
      <c r="DA125" s="73"/>
      <c r="DB125" s="70"/>
      <c r="DC125" s="72"/>
      <c r="DD125" s="74"/>
    </row>
    <row r="126" spans="2:108" ht="16.5" hidden="1" thickTop="1" thickBot="1" x14ac:dyDescent="0.3">
      <c r="B126" s="210"/>
      <c r="C126" s="25" t="s">
        <v>74</v>
      </c>
      <c r="D126" s="26">
        <v>2019</v>
      </c>
      <c r="E126" s="52"/>
      <c r="F126" s="53"/>
      <c r="G126" s="52"/>
      <c r="H126" s="53"/>
      <c r="I126" s="52"/>
      <c r="J126" s="53"/>
      <c r="K126" s="52"/>
      <c r="L126" s="53"/>
      <c r="M126" s="52"/>
      <c r="N126" s="53"/>
      <c r="O126" s="52"/>
      <c r="P126" s="53"/>
      <c r="Q126" s="52"/>
      <c r="R126" s="53"/>
      <c r="S126" s="52"/>
      <c r="T126" s="53"/>
      <c r="U126" s="52"/>
      <c r="V126" s="53"/>
      <c r="W126" s="52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5"/>
      <c r="AI126" s="55"/>
      <c r="AJ126" s="55"/>
      <c r="AK126" s="54"/>
      <c r="AL126" s="54"/>
      <c r="AM126" s="53"/>
      <c r="AN126" s="53"/>
      <c r="AO126" s="53"/>
      <c r="AP126" s="53"/>
      <c r="AQ126" s="56"/>
      <c r="AR126" s="55"/>
      <c r="AS126" s="57"/>
      <c r="AT126" s="58"/>
      <c r="AU126" s="59"/>
      <c r="AV126" s="60"/>
      <c r="AW126" s="58"/>
      <c r="AX126" s="59"/>
      <c r="AY126" s="60"/>
      <c r="AZ126" s="58"/>
      <c r="BA126" s="59"/>
      <c r="BB126" s="60"/>
      <c r="BC126" s="58"/>
      <c r="BD126" s="59"/>
      <c r="BE126" s="60"/>
      <c r="BF126" s="58"/>
      <c r="BG126" s="59"/>
      <c r="BH126" s="60"/>
      <c r="BI126" s="61"/>
      <c r="BJ126" s="62"/>
      <c r="BK126" s="63"/>
      <c r="BL126" s="54"/>
      <c r="BM126" s="56"/>
      <c r="BN126" s="62"/>
      <c r="BO126" s="63"/>
      <c r="BP126" s="54"/>
      <c r="BQ126" s="56"/>
      <c r="BR126" s="62"/>
      <c r="BS126" s="57"/>
      <c r="BT126" s="64"/>
      <c r="BU126" s="65"/>
      <c r="BV126" s="66"/>
      <c r="BW126" s="67"/>
      <c r="BX126" s="64"/>
      <c r="BY126" s="65"/>
      <c r="BZ126" s="66"/>
      <c r="CA126" s="67"/>
      <c r="CB126" s="64"/>
      <c r="CC126" s="65"/>
      <c r="CD126" s="68"/>
      <c r="CE126" s="271"/>
      <c r="CF126" s="272"/>
      <c r="CG126" s="271"/>
      <c r="CH126" s="272"/>
      <c r="CI126" s="271"/>
      <c r="CJ126" s="272"/>
      <c r="CK126" s="271"/>
      <c r="CL126" s="272"/>
      <c r="CM126" s="271"/>
      <c r="CN126" s="272"/>
      <c r="CO126" s="69"/>
      <c r="CP126" s="70"/>
      <c r="CQ126" s="71"/>
      <c r="CR126" s="69"/>
      <c r="CS126" s="70"/>
      <c r="CT126" s="72"/>
      <c r="CU126" s="73"/>
      <c r="CV126" s="70"/>
      <c r="CW126" s="71"/>
      <c r="CX126" s="69"/>
      <c r="CY126" s="70"/>
      <c r="CZ126" s="72"/>
      <c r="DA126" s="73"/>
      <c r="DB126" s="70"/>
      <c r="DC126" s="72"/>
      <c r="DD126" s="74"/>
    </row>
    <row r="127" spans="2:108" ht="16.5" hidden="1" thickTop="1" thickBot="1" x14ac:dyDescent="0.3">
      <c r="B127" s="210"/>
      <c r="C127" s="25" t="s">
        <v>74</v>
      </c>
      <c r="D127" s="26">
        <v>2019</v>
      </c>
      <c r="E127" s="52"/>
      <c r="F127" s="53"/>
      <c r="G127" s="52"/>
      <c r="H127" s="53"/>
      <c r="I127" s="52"/>
      <c r="J127" s="53"/>
      <c r="K127" s="52"/>
      <c r="L127" s="53"/>
      <c r="M127" s="52"/>
      <c r="N127" s="53"/>
      <c r="O127" s="52"/>
      <c r="P127" s="53"/>
      <c r="Q127" s="52"/>
      <c r="R127" s="53"/>
      <c r="S127" s="52"/>
      <c r="T127" s="53"/>
      <c r="U127" s="52"/>
      <c r="V127" s="53"/>
      <c r="W127" s="52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5"/>
      <c r="AI127" s="55"/>
      <c r="AJ127" s="55"/>
      <c r="AK127" s="54"/>
      <c r="AL127" s="54"/>
      <c r="AM127" s="53"/>
      <c r="AN127" s="53"/>
      <c r="AO127" s="53"/>
      <c r="AP127" s="53"/>
      <c r="AQ127" s="56"/>
      <c r="AR127" s="55"/>
      <c r="AS127" s="57"/>
      <c r="AT127" s="58"/>
      <c r="AU127" s="59"/>
      <c r="AV127" s="60"/>
      <c r="AW127" s="58"/>
      <c r="AX127" s="59"/>
      <c r="AY127" s="60"/>
      <c r="AZ127" s="58"/>
      <c r="BA127" s="59"/>
      <c r="BB127" s="60"/>
      <c r="BC127" s="58"/>
      <c r="BD127" s="59"/>
      <c r="BE127" s="60"/>
      <c r="BF127" s="58"/>
      <c r="BG127" s="59"/>
      <c r="BH127" s="60"/>
      <c r="BI127" s="61"/>
      <c r="BJ127" s="62"/>
      <c r="BK127" s="63"/>
      <c r="BL127" s="54"/>
      <c r="BM127" s="56"/>
      <c r="BN127" s="62"/>
      <c r="BO127" s="63"/>
      <c r="BP127" s="54"/>
      <c r="BQ127" s="56"/>
      <c r="BR127" s="62"/>
      <c r="BS127" s="57"/>
      <c r="BT127" s="64"/>
      <c r="BU127" s="65"/>
      <c r="BV127" s="66"/>
      <c r="BW127" s="67"/>
      <c r="BX127" s="64"/>
      <c r="BY127" s="65"/>
      <c r="BZ127" s="66"/>
      <c r="CA127" s="67"/>
      <c r="CB127" s="64"/>
      <c r="CC127" s="65"/>
      <c r="CD127" s="68"/>
      <c r="CE127" s="271"/>
      <c r="CF127" s="272"/>
      <c r="CG127" s="271"/>
      <c r="CH127" s="272"/>
      <c r="CI127" s="271"/>
      <c r="CJ127" s="272"/>
      <c r="CK127" s="271"/>
      <c r="CL127" s="272"/>
      <c r="CM127" s="271"/>
      <c r="CN127" s="272"/>
      <c r="CO127" s="69"/>
      <c r="CP127" s="70"/>
      <c r="CQ127" s="71"/>
      <c r="CR127" s="69"/>
      <c r="CS127" s="70"/>
      <c r="CT127" s="72"/>
      <c r="CU127" s="73"/>
      <c r="CV127" s="70"/>
      <c r="CW127" s="71"/>
      <c r="CX127" s="69"/>
      <c r="CY127" s="70"/>
      <c r="CZ127" s="72"/>
      <c r="DA127" s="73"/>
      <c r="DB127" s="70"/>
      <c r="DC127" s="72"/>
      <c r="DD127" s="74"/>
    </row>
    <row r="128" spans="2:108" ht="16.5" hidden="1" thickTop="1" thickBot="1" x14ac:dyDescent="0.3">
      <c r="B128" s="211"/>
      <c r="C128" s="25" t="s">
        <v>74</v>
      </c>
      <c r="D128" s="26">
        <v>2019</v>
      </c>
      <c r="E128" s="78"/>
      <c r="F128" s="79"/>
      <c r="G128" s="78"/>
      <c r="H128" s="79"/>
      <c r="I128" s="78"/>
      <c r="J128" s="79"/>
      <c r="K128" s="78"/>
      <c r="L128" s="79"/>
      <c r="M128" s="78"/>
      <c r="N128" s="79"/>
      <c r="O128" s="78"/>
      <c r="P128" s="79"/>
      <c r="Q128" s="78"/>
      <c r="R128" s="79"/>
      <c r="S128" s="78"/>
      <c r="T128" s="79"/>
      <c r="U128" s="78"/>
      <c r="V128" s="79"/>
      <c r="W128" s="78"/>
      <c r="X128" s="80"/>
      <c r="Y128" s="80"/>
      <c r="Z128" s="80"/>
      <c r="AA128" s="80"/>
      <c r="AB128" s="80"/>
      <c r="AC128" s="80"/>
      <c r="AD128" s="80"/>
      <c r="AE128" s="80"/>
      <c r="AF128" s="80"/>
      <c r="AG128" s="80"/>
      <c r="AH128" s="81"/>
      <c r="AI128" s="81"/>
      <c r="AJ128" s="81"/>
      <c r="AK128" s="80"/>
      <c r="AL128" s="80"/>
      <c r="AM128" s="79"/>
      <c r="AN128" s="79"/>
      <c r="AO128" s="79"/>
      <c r="AP128" s="79"/>
      <c r="AQ128" s="82"/>
      <c r="AR128" s="81"/>
      <c r="AS128" s="83"/>
      <c r="AT128" s="84"/>
      <c r="AU128" s="85"/>
      <c r="AV128" s="86"/>
      <c r="AW128" s="84"/>
      <c r="AX128" s="85"/>
      <c r="AY128" s="86"/>
      <c r="AZ128" s="84"/>
      <c r="BA128" s="85"/>
      <c r="BB128" s="86"/>
      <c r="BC128" s="84"/>
      <c r="BD128" s="85"/>
      <c r="BE128" s="86"/>
      <c r="BF128" s="84"/>
      <c r="BG128" s="85"/>
      <c r="BH128" s="86"/>
      <c r="BI128" s="87"/>
      <c r="BJ128" s="88"/>
      <c r="BK128" s="89"/>
      <c r="BL128" s="80"/>
      <c r="BM128" s="82"/>
      <c r="BN128" s="88"/>
      <c r="BO128" s="89"/>
      <c r="BP128" s="80"/>
      <c r="BQ128" s="82"/>
      <c r="BR128" s="88"/>
      <c r="BS128" s="83"/>
      <c r="BT128" s="90"/>
      <c r="BU128" s="91"/>
      <c r="BV128" s="92"/>
      <c r="BW128" s="93"/>
      <c r="BX128" s="90"/>
      <c r="BY128" s="91"/>
      <c r="BZ128" s="92"/>
      <c r="CA128" s="93"/>
      <c r="CB128" s="90"/>
      <c r="CC128" s="91"/>
      <c r="CD128" s="94"/>
      <c r="CE128" s="271"/>
      <c r="CF128" s="272"/>
      <c r="CG128" s="271"/>
      <c r="CH128" s="272"/>
      <c r="CI128" s="271"/>
      <c r="CJ128" s="272"/>
      <c r="CK128" s="271"/>
      <c r="CL128" s="272"/>
      <c r="CM128" s="271"/>
      <c r="CN128" s="272"/>
      <c r="CO128" s="95"/>
      <c r="CP128" s="96"/>
      <c r="CQ128" s="97"/>
      <c r="CR128" s="95"/>
      <c r="CS128" s="96"/>
      <c r="CT128" s="98"/>
      <c r="CU128" s="99"/>
      <c r="CV128" s="96"/>
      <c r="CW128" s="97"/>
      <c r="CX128" s="95"/>
      <c r="CY128" s="96"/>
      <c r="CZ128" s="98"/>
      <c r="DA128" s="99"/>
      <c r="DB128" s="96"/>
      <c r="DC128" s="98"/>
      <c r="DD128" s="100"/>
    </row>
    <row r="129" spans="2:115" ht="16.5" hidden="1" thickTop="1" thickBot="1" x14ac:dyDescent="0.3">
      <c r="B129" s="212"/>
      <c r="C129" s="25" t="s">
        <v>74</v>
      </c>
      <c r="D129" s="26">
        <v>2019</v>
      </c>
      <c r="E129" s="102"/>
      <c r="F129" s="103"/>
      <c r="G129" s="102"/>
      <c r="H129" s="103"/>
      <c r="I129" s="102"/>
      <c r="J129" s="103"/>
      <c r="K129" s="102"/>
      <c r="L129" s="103"/>
      <c r="M129" s="102"/>
      <c r="N129" s="103"/>
      <c r="O129" s="102"/>
      <c r="P129" s="103"/>
      <c r="Q129" s="102"/>
      <c r="R129" s="103"/>
      <c r="S129" s="102"/>
      <c r="T129" s="103"/>
      <c r="U129" s="102"/>
      <c r="V129" s="103"/>
      <c r="W129" s="102"/>
      <c r="X129" s="104"/>
      <c r="Y129" s="104"/>
      <c r="Z129" s="104"/>
      <c r="AA129" s="104"/>
      <c r="AB129" s="104"/>
      <c r="AC129" s="104"/>
      <c r="AD129" s="104"/>
      <c r="AE129" s="104"/>
      <c r="AF129" s="104"/>
      <c r="AG129" s="104"/>
      <c r="AH129" s="105"/>
      <c r="AI129" s="105"/>
      <c r="AJ129" s="105"/>
      <c r="AK129" s="104"/>
      <c r="AL129" s="104"/>
      <c r="AM129" s="103"/>
      <c r="AN129" s="103"/>
      <c r="AO129" s="103"/>
      <c r="AP129" s="103"/>
      <c r="AQ129" s="106"/>
      <c r="AR129" s="105"/>
      <c r="AS129" s="107"/>
      <c r="AT129" s="108"/>
      <c r="AU129" s="109"/>
      <c r="AV129" s="110"/>
      <c r="AW129" s="108"/>
      <c r="AX129" s="109"/>
      <c r="AY129" s="110"/>
      <c r="AZ129" s="108"/>
      <c r="BA129" s="109"/>
      <c r="BB129" s="110"/>
      <c r="BC129" s="108"/>
      <c r="BD129" s="109"/>
      <c r="BE129" s="110"/>
      <c r="BF129" s="108"/>
      <c r="BG129" s="109"/>
      <c r="BH129" s="110"/>
      <c r="BI129" s="111"/>
      <c r="BJ129" s="112"/>
      <c r="BK129" s="113"/>
      <c r="BL129" s="104"/>
      <c r="BM129" s="106"/>
      <c r="BN129" s="112"/>
      <c r="BO129" s="113"/>
      <c r="BP129" s="104"/>
      <c r="BQ129" s="106"/>
      <c r="BR129" s="112"/>
      <c r="BS129" s="107"/>
      <c r="BT129" s="114"/>
      <c r="BU129" s="115"/>
      <c r="BV129" s="116"/>
      <c r="BW129" s="117"/>
      <c r="BX129" s="114"/>
      <c r="BY129" s="115"/>
      <c r="BZ129" s="116"/>
      <c r="CA129" s="117"/>
      <c r="CB129" s="114"/>
      <c r="CC129" s="115"/>
      <c r="CD129" s="118"/>
      <c r="CE129" s="273"/>
      <c r="CF129" s="274"/>
      <c r="CG129" s="273"/>
      <c r="CH129" s="274"/>
      <c r="CI129" s="273"/>
      <c r="CJ129" s="274"/>
      <c r="CK129" s="273"/>
      <c r="CL129" s="274"/>
      <c r="CM129" s="273"/>
      <c r="CN129" s="274"/>
      <c r="CO129" s="119"/>
      <c r="CP129" s="120"/>
      <c r="CQ129" s="121"/>
      <c r="CR129" s="119"/>
      <c r="CS129" s="120"/>
      <c r="CT129" s="122"/>
      <c r="CU129" s="123"/>
      <c r="CV129" s="120"/>
      <c r="CW129" s="121"/>
      <c r="CX129" s="119"/>
      <c r="CY129" s="120"/>
      <c r="CZ129" s="122"/>
      <c r="DA129" s="123"/>
      <c r="DB129" s="120"/>
      <c r="DC129" s="122"/>
      <c r="DD129" s="124"/>
    </row>
    <row r="130" spans="2:115" s="2" customFormat="1" ht="16.5" thickTop="1" thickBot="1" x14ac:dyDescent="0.3">
      <c r="B130" s="250" t="s">
        <v>75</v>
      </c>
      <c r="C130" s="250"/>
      <c r="D130" s="125"/>
      <c r="E130" s="126">
        <f>SUM(E22:E40)</f>
        <v>284</v>
      </c>
      <c r="F130" s="127">
        <f>SUM(F22:F129)</f>
        <v>0</v>
      </c>
      <c r="G130" s="126">
        <f>SUM(G22:G40)</f>
        <v>477</v>
      </c>
      <c r="H130" s="127">
        <f>SUM(H22:H129)</f>
        <v>0</v>
      </c>
      <c r="I130" s="126">
        <f>SUM(I22:I40)</f>
        <v>676</v>
      </c>
      <c r="J130" s="127">
        <f>SUM(J22:J129)</f>
        <v>0</v>
      </c>
      <c r="K130" s="126">
        <f>SUM(K22:K40)</f>
        <v>1612</v>
      </c>
      <c r="L130" s="127">
        <f>SUM(L22:L129)</f>
        <v>0</v>
      </c>
      <c r="M130" s="126">
        <f>SUM(M22:M40)</f>
        <v>394</v>
      </c>
      <c r="N130" s="127">
        <f>SUM(N22:N129)</f>
        <v>0</v>
      </c>
      <c r="O130" s="126">
        <f>SUM(O22:O40)</f>
        <v>823</v>
      </c>
      <c r="P130" s="127">
        <f>SUM(P22:P129)</f>
        <v>0</v>
      </c>
      <c r="Q130" s="126">
        <f>SUM(Q22:Q40)</f>
        <v>387</v>
      </c>
      <c r="R130" s="127">
        <f>SUM(R22:R129)</f>
        <v>0</v>
      </c>
      <c r="S130" s="126">
        <f>SUM(S22:S40)</f>
        <v>664</v>
      </c>
      <c r="T130" s="127">
        <f>SUM(T22:T129)</f>
        <v>0</v>
      </c>
      <c r="U130" s="126">
        <f>SUM(U22:U40)</f>
        <v>1546</v>
      </c>
      <c r="V130" s="127">
        <f>SUM(V22:V129)</f>
        <v>0</v>
      </c>
      <c r="W130" s="126">
        <f>SUM(W22:W40)</f>
        <v>1512</v>
      </c>
      <c r="X130" s="128">
        <f t="shared" ref="X130:AT130" si="0">SUM(X22:X40)</f>
        <v>398</v>
      </c>
      <c r="Y130" s="128">
        <f t="shared" si="0"/>
        <v>2774</v>
      </c>
      <c r="Z130" s="128">
        <f t="shared" si="0"/>
        <v>1436</v>
      </c>
      <c r="AA130" s="128">
        <f t="shared" si="0"/>
        <v>1478</v>
      </c>
      <c r="AB130" s="128">
        <f t="shared" si="0"/>
        <v>1247</v>
      </c>
      <c r="AC130" s="128">
        <f t="shared" si="0"/>
        <v>281</v>
      </c>
      <c r="AD130" s="129">
        <f t="shared" si="0"/>
        <v>1288</v>
      </c>
      <c r="AE130" s="129">
        <f t="shared" si="0"/>
        <v>4326</v>
      </c>
      <c r="AF130" s="129">
        <f t="shared" si="0"/>
        <v>1419</v>
      </c>
      <c r="AG130" s="129">
        <f t="shared" si="0"/>
        <v>205</v>
      </c>
      <c r="AH130" s="130">
        <f t="shared" si="0"/>
        <v>2610</v>
      </c>
      <c r="AI130" s="130">
        <f t="shared" si="0"/>
        <v>1116</v>
      </c>
      <c r="AJ130" s="130">
        <f t="shared" si="0"/>
        <v>3679</v>
      </c>
      <c r="AK130" s="131">
        <f t="shared" si="0"/>
        <v>181</v>
      </c>
      <c r="AL130" s="131">
        <f t="shared" si="0"/>
        <v>65</v>
      </c>
      <c r="AM130" s="131">
        <f t="shared" si="0"/>
        <v>45</v>
      </c>
      <c r="AN130" s="131">
        <f t="shared" si="0"/>
        <v>282</v>
      </c>
      <c r="AO130" s="131">
        <f t="shared" si="0"/>
        <v>12</v>
      </c>
      <c r="AP130" s="131">
        <f t="shared" si="0"/>
        <v>90</v>
      </c>
      <c r="AQ130" s="131">
        <f t="shared" si="0"/>
        <v>53</v>
      </c>
      <c r="AR130" s="132">
        <f t="shared" si="0"/>
        <v>266</v>
      </c>
      <c r="AS130" s="132">
        <f t="shared" si="0"/>
        <v>1225</v>
      </c>
      <c r="AT130" s="133">
        <f t="shared" si="0"/>
        <v>23</v>
      </c>
      <c r="AU130" s="134">
        <f>SUM(AT22:AT40)</f>
        <v>23</v>
      </c>
      <c r="AV130" s="134">
        <f>SUM(AU22:AU40)</f>
        <v>37</v>
      </c>
      <c r="AW130" s="133">
        <f>SUM(AW22:AW40)</f>
        <v>15</v>
      </c>
      <c r="AX130" s="134">
        <f>SUM(AX22:AX129)</f>
        <v>21</v>
      </c>
      <c r="AY130" s="134">
        <f>SUM(AY22:AY129)</f>
        <v>57</v>
      </c>
      <c r="AZ130" s="133">
        <f>SUM(AZ22:AZ40)</f>
        <v>7</v>
      </c>
      <c r="BA130" s="134">
        <f>SUM(BA22:BA129)</f>
        <v>16</v>
      </c>
      <c r="BB130" s="134">
        <f>SUM(BB22:BB129)</f>
        <v>11</v>
      </c>
      <c r="BC130" s="133">
        <f>SUM(BC22:BC40)</f>
        <v>18</v>
      </c>
      <c r="BD130" s="134">
        <f>SUM(BD22:BD129)</f>
        <v>64</v>
      </c>
      <c r="BE130" s="134">
        <f>SUM(BE22:BE129)</f>
        <v>111</v>
      </c>
      <c r="BF130" s="133">
        <f>SUM(BF22:BF40)</f>
        <v>19</v>
      </c>
      <c r="BG130" s="134">
        <f>SUM(BG22:BG129)</f>
        <v>202</v>
      </c>
      <c r="BH130" s="134">
        <f>SUM(BH22:BH129)</f>
        <v>222</v>
      </c>
      <c r="BI130" s="135">
        <f t="shared" ref="BI130:CD130" si="1">SUM(BI22:BI40)</f>
        <v>103</v>
      </c>
      <c r="BJ130" s="136">
        <f t="shared" si="1"/>
        <v>3</v>
      </c>
      <c r="BK130" s="136">
        <f t="shared" si="1"/>
        <v>1</v>
      </c>
      <c r="BL130" s="136">
        <f t="shared" si="1"/>
        <v>8</v>
      </c>
      <c r="BM130" s="136">
        <f t="shared" si="1"/>
        <v>12</v>
      </c>
      <c r="BN130" s="136">
        <f t="shared" si="1"/>
        <v>12</v>
      </c>
      <c r="BO130" s="136">
        <f t="shared" si="1"/>
        <v>29</v>
      </c>
      <c r="BP130" s="136">
        <f t="shared" si="1"/>
        <v>14</v>
      </c>
      <c r="BQ130" s="136">
        <f t="shared" si="1"/>
        <v>26</v>
      </c>
      <c r="BR130" s="136">
        <f t="shared" si="1"/>
        <v>138</v>
      </c>
      <c r="BS130" s="136">
        <f t="shared" si="1"/>
        <v>155</v>
      </c>
      <c r="BT130" s="137">
        <f t="shared" si="1"/>
        <v>6</v>
      </c>
      <c r="BU130" s="137">
        <f t="shared" si="1"/>
        <v>9</v>
      </c>
      <c r="BV130" s="137">
        <f t="shared" si="1"/>
        <v>10</v>
      </c>
      <c r="BW130" s="137">
        <f t="shared" si="1"/>
        <v>15</v>
      </c>
      <c r="BX130" s="137">
        <f t="shared" si="1"/>
        <v>29</v>
      </c>
      <c r="BY130" s="137">
        <f t="shared" si="1"/>
        <v>29</v>
      </c>
      <c r="BZ130" s="137">
        <f t="shared" si="1"/>
        <v>30</v>
      </c>
      <c r="CA130" s="137">
        <f t="shared" si="1"/>
        <v>95</v>
      </c>
      <c r="CB130" s="137">
        <f t="shared" si="1"/>
        <v>183</v>
      </c>
      <c r="CC130" s="137">
        <f t="shared" si="1"/>
        <v>138</v>
      </c>
      <c r="CD130" s="138">
        <f t="shared" si="1"/>
        <v>46</v>
      </c>
      <c r="CE130" s="251">
        <f>SUM(CE22:CF40)</f>
        <v>0</v>
      </c>
      <c r="CF130" s="252"/>
      <c r="CG130" s="251">
        <f>SUM(CG22:CH40)</f>
        <v>0</v>
      </c>
      <c r="CH130" s="252"/>
      <c r="CI130" s="251">
        <f>SUM(CI22:CJ40)</f>
        <v>0</v>
      </c>
      <c r="CJ130" s="252"/>
      <c r="CK130" s="251">
        <f>SUM(CK22:CL40)</f>
        <v>0</v>
      </c>
      <c r="CL130" s="252"/>
      <c r="CM130" s="251">
        <f>SUM(CM22:CN40)</f>
        <v>0</v>
      </c>
      <c r="CN130" s="252"/>
      <c r="CO130" s="139">
        <f t="shared" ref="CO130:DC130" si="2">SUM(CO22:CO129)</f>
        <v>1</v>
      </c>
      <c r="CP130" s="140">
        <f t="shared" si="2"/>
        <v>0</v>
      </c>
      <c r="CQ130" s="140">
        <f t="shared" si="2"/>
        <v>1</v>
      </c>
      <c r="CR130" s="139">
        <f t="shared" si="2"/>
        <v>0</v>
      </c>
      <c r="CS130" s="140">
        <f t="shared" si="2"/>
        <v>0</v>
      </c>
      <c r="CT130" s="140">
        <f t="shared" si="2"/>
        <v>0</v>
      </c>
      <c r="CU130" s="139">
        <f t="shared" si="2"/>
        <v>0</v>
      </c>
      <c r="CV130" s="140">
        <f t="shared" si="2"/>
        <v>0</v>
      </c>
      <c r="CW130" s="140">
        <f t="shared" si="2"/>
        <v>0</v>
      </c>
      <c r="CX130" s="139">
        <f t="shared" si="2"/>
        <v>3</v>
      </c>
      <c r="CY130" s="140">
        <f t="shared" si="2"/>
        <v>4</v>
      </c>
      <c r="CZ130" s="140">
        <f t="shared" si="2"/>
        <v>7</v>
      </c>
      <c r="DA130" s="139">
        <f t="shared" si="2"/>
        <v>9</v>
      </c>
      <c r="DB130" s="140">
        <f t="shared" si="2"/>
        <v>17</v>
      </c>
      <c r="DC130" s="140">
        <f t="shared" si="2"/>
        <v>14</v>
      </c>
      <c r="DD130" s="141"/>
    </row>
    <row r="131" spans="2:115" ht="22.5" customHeight="1" thickTop="1" thickBot="1" x14ac:dyDescent="0.3"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</row>
    <row r="132" spans="2:115" ht="15.75" customHeight="1" thickBot="1" x14ac:dyDescent="0.3">
      <c r="I132" s="243" t="s">
        <v>76</v>
      </c>
      <c r="J132" s="243"/>
      <c r="K132" s="243"/>
      <c r="L132" s="243"/>
      <c r="M132" s="243"/>
      <c r="N132" s="243"/>
      <c r="O132" s="253">
        <f>+E130+G130+I130+K130+M130+O130+Q130+S130+U130+W130</f>
        <v>8375</v>
      </c>
      <c r="P132" s="254"/>
      <c r="Q132" s="254"/>
      <c r="R132" s="254"/>
      <c r="S132" s="255"/>
      <c r="Y132" s="243" t="s">
        <v>76</v>
      </c>
      <c r="Z132" s="243"/>
      <c r="AA132" s="259">
        <f>+X130+Y130+Z130+AA130+AB130+AC130</f>
        <v>7614</v>
      </c>
      <c r="AB132" s="260"/>
      <c r="AD132" s="243" t="s">
        <v>76</v>
      </c>
      <c r="AE132" s="243"/>
      <c r="AF132" s="263">
        <f>+AD130+AE130+AF130+AG130</f>
        <v>7238</v>
      </c>
      <c r="AG132" s="264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</row>
    <row r="133" spans="2:115" ht="21.75" customHeight="1" thickBot="1" x14ac:dyDescent="0.3">
      <c r="I133" s="243"/>
      <c r="J133" s="243"/>
      <c r="K133" s="243"/>
      <c r="L133" s="243"/>
      <c r="M133" s="243"/>
      <c r="N133" s="243"/>
      <c r="O133" s="256"/>
      <c r="P133" s="257"/>
      <c r="Q133" s="257"/>
      <c r="R133" s="257"/>
      <c r="S133" s="258"/>
      <c r="Y133" s="243"/>
      <c r="Z133" s="243"/>
      <c r="AA133" s="261"/>
      <c r="AB133" s="262"/>
      <c r="AD133" s="243"/>
      <c r="AE133" s="243"/>
      <c r="AF133" s="265"/>
      <c r="AG133" s="266"/>
      <c r="AU133" s="243" t="s">
        <v>77</v>
      </c>
      <c r="AV133" s="243"/>
      <c r="AW133" s="243"/>
      <c r="AX133" s="267">
        <f>+AT130+AW130+AZ130+BC130+BF130</f>
        <v>82</v>
      </c>
      <c r="AY133" s="268"/>
      <c r="BA133" s="243" t="s">
        <v>76</v>
      </c>
      <c r="BB133" s="243"/>
      <c r="BC133" s="243"/>
      <c r="BD133" s="244">
        <f>+AU130+AV130+AX130+AY130+BA130+BB130+BD130+BE130+BG130+BH130</f>
        <v>764</v>
      </c>
      <c r="BE133" s="245"/>
      <c r="BL133" s="243" t="s">
        <v>76</v>
      </c>
      <c r="BM133" s="243"/>
      <c r="BN133" s="243"/>
      <c r="BO133" s="246">
        <f>+BJ130+BK130+BL130+BM130+BN130+BO130+BP130+BQ130+BR130+BS130</f>
        <v>398</v>
      </c>
      <c r="BP133" s="247"/>
      <c r="BV133" s="243" t="s">
        <v>76</v>
      </c>
      <c r="BW133" s="243"/>
      <c r="BX133" s="243"/>
      <c r="BY133" s="248">
        <f>+BT130+BU130+BV130+BW130+BX130+BY130+BZ130+CA130+CB130+CC130</f>
        <v>544</v>
      </c>
      <c r="BZ133" s="249"/>
      <c r="CC133" s="142"/>
      <c r="CD133" s="142"/>
      <c r="CE133" s="6"/>
      <c r="CF133" s="6"/>
      <c r="CI133" s="243" t="s">
        <v>76</v>
      </c>
      <c r="CJ133" s="243"/>
      <c r="CK133" s="243"/>
      <c r="CL133" s="269">
        <f>+CE130+CG130+CI130+CK130+CM130</f>
        <v>0</v>
      </c>
      <c r="CM133" s="270"/>
      <c r="CP133" s="238" t="s">
        <v>77</v>
      </c>
      <c r="CQ133" s="238"/>
      <c r="CR133" s="238"/>
      <c r="CS133" s="239">
        <f>+CO130+CR130+CU130+CX130+DA130</f>
        <v>13</v>
      </c>
      <c r="CT133" s="240"/>
      <c r="CU133" s="4"/>
      <c r="CV133" s="238" t="s">
        <v>76</v>
      </c>
      <c r="CW133" s="238"/>
      <c r="CX133" s="238"/>
      <c r="CY133" s="241">
        <f>+CP130+CQ130+CS130+CT130+CV130+CW130+CY130+CZ130+DB130+DC130</f>
        <v>43</v>
      </c>
      <c r="CZ133" s="242"/>
      <c r="DA133" s="2"/>
      <c r="DB133" s="2"/>
      <c r="DC133" s="2"/>
      <c r="DD133" s="2"/>
    </row>
    <row r="134" spans="2:115" ht="15" customHeight="1" x14ac:dyDescent="0.25">
      <c r="AY134" s="243"/>
      <c r="AZ134" s="243"/>
    </row>
    <row r="135" spans="2:115" ht="15" customHeight="1" x14ac:dyDescent="0.25">
      <c r="AY135" s="243"/>
      <c r="AZ135" s="243"/>
    </row>
    <row r="136" spans="2:115" x14ac:dyDescent="0.25">
      <c r="DK136" t="s">
        <v>78</v>
      </c>
    </row>
  </sheetData>
  <mergeCells count="652">
    <mergeCell ref="CL133:CM133"/>
    <mergeCell ref="CP133:CR133"/>
    <mergeCell ref="CS133:CT133"/>
    <mergeCell ref="CV133:CX133"/>
    <mergeCell ref="CY133:CZ133"/>
    <mergeCell ref="AY134:AZ135"/>
    <mergeCell ref="BD133:BE133"/>
    <mergeCell ref="BL133:BN133"/>
    <mergeCell ref="BO133:BP133"/>
    <mergeCell ref="BV133:BX133"/>
    <mergeCell ref="BY133:BZ133"/>
    <mergeCell ref="CI133:CK133"/>
    <mergeCell ref="I132:N133"/>
    <mergeCell ref="O132:S133"/>
    <mergeCell ref="Y132:Z133"/>
    <mergeCell ref="AA132:AB133"/>
    <mergeCell ref="AD132:AE133"/>
    <mergeCell ref="AF132:AG133"/>
    <mergeCell ref="AU133:AW133"/>
    <mergeCell ref="AX133:AY133"/>
    <mergeCell ref="BA133:BC133"/>
    <mergeCell ref="CE129:CF129"/>
    <mergeCell ref="CG129:CH129"/>
    <mergeCell ref="CI129:CJ129"/>
    <mergeCell ref="CK129:CL129"/>
    <mergeCell ref="CM129:CN129"/>
    <mergeCell ref="B130:C130"/>
    <mergeCell ref="CE130:CF130"/>
    <mergeCell ref="CG130:CH130"/>
    <mergeCell ref="CI130:CJ130"/>
    <mergeCell ref="CK130:CL130"/>
    <mergeCell ref="CM130:CN130"/>
    <mergeCell ref="CE127:CF127"/>
    <mergeCell ref="CG127:CH127"/>
    <mergeCell ref="CI127:CJ127"/>
    <mergeCell ref="CK127:CL127"/>
    <mergeCell ref="CM127:CN127"/>
    <mergeCell ref="CE128:CF128"/>
    <mergeCell ref="CG128:CH128"/>
    <mergeCell ref="CI128:CJ128"/>
    <mergeCell ref="CK128:CL128"/>
    <mergeCell ref="CM128:CN128"/>
    <mergeCell ref="CE125:CF125"/>
    <mergeCell ref="CG125:CH125"/>
    <mergeCell ref="CI125:CJ125"/>
    <mergeCell ref="CK125:CL125"/>
    <mergeCell ref="CM125:CN125"/>
    <mergeCell ref="CE126:CF126"/>
    <mergeCell ref="CG126:CH126"/>
    <mergeCell ref="CI126:CJ126"/>
    <mergeCell ref="CK126:CL126"/>
    <mergeCell ref="CM126:CN126"/>
    <mergeCell ref="CE123:CF123"/>
    <mergeCell ref="CG123:CH123"/>
    <mergeCell ref="CI123:CJ123"/>
    <mergeCell ref="CK123:CL123"/>
    <mergeCell ref="CM123:CN123"/>
    <mergeCell ref="CE124:CF124"/>
    <mergeCell ref="CG124:CH124"/>
    <mergeCell ref="CI124:CJ124"/>
    <mergeCell ref="CK124:CL124"/>
    <mergeCell ref="CM124:CN124"/>
    <mergeCell ref="CE121:CF121"/>
    <mergeCell ref="CG121:CH121"/>
    <mergeCell ref="CI121:CJ121"/>
    <mergeCell ref="CK121:CL121"/>
    <mergeCell ref="CM121:CN121"/>
    <mergeCell ref="CE122:CF122"/>
    <mergeCell ref="CG122:CH122"/>
    <mergeCell ref="CI122:CJ122"/>
    <mergeCell ref="CK122:CL122"/>
    <mergeCell ref="CM122:CN122"/>
    <mergeCell ref="CE119:CF119"/>
    <mergeCell ref="CG119:CH119"/>
    <mergeCell ref="CI119:CJ119"/>
    <mergeCell ref="CK119:CL119"/>
    <mergeCell ref="CM119:CN119"/>
    <mergeCell ref="CE120:CF120"/>
    <mergeCell ref="CG120:CH120"/>
    <mergeCell ref="CI120:CJ120"/>
    <mergeCell ref="CK120:CL120"/>
    <mergeCell ref="CM120:CN120"/>
    <mergeCell ref="CE117:CF117"/>
    <mergeCell ref="CG117:CH117"/>
    <mergeCell ref="CI117:CJ117"/>
    <mergeCell ref="CK117:CL117"/>
    <mergeCell ref="CM117:CN117"/>
    <mergeCell ref="CE118:CF118"/>
    <mergeCell ref="CG118:CH118"/>
    <mergeCell ref="CI118:CJ118"/>
    <mergeCell ref="CK118:CL118"/>
    <mergeCell ref="CM118:CN118"/>
    <mergeCell ref="CE115:CF115"/>
    <mergeCell ref="CG115:CH115"/>
    <mergeCell ref="CI115:CJ115"/>
    <mergeCell ref="CK115:CL115"/>
    <mergeCell ref="CM115:CN115"/>
    <mergeCell ref="CE116:CF116"/>
    <mergeCell ref="CG116:CH116"/>
    <mergeCell ref="CI116:CJ116"/>
    <mergeCell ref="CK116:CL116"/>
    <mergeCell ref="CM116:CN116"/>
    <mergeCell ref="CE113:CF113"/>
    <mergeCell ref="CG113:CH113"/>
    <mergeCell ref="CI113:CJ113"/>
    <mergeCell ref="CK113:CL113"/>
    <mergeCell ref="CM113:CN113"/>
    <mergeCell ref="CE114:CF114"/>
    <mergeCell ref="CG114:CH114"/>
    <mergeCell ref="CI114:CJ114"/>
    <mergeCell ref="CK114:CL114"/>
    <mergeCell ref="CM114:CN114"/>
    <mergeCell ref="CE111:CF111"/>
    <mergeCell ref="CG111:CH111"/>
    <mergeCell ref="CI111:CJ111"/>
    <mergeCell ref="CK111:CL111"/>
    <mergeCell ref="CM111:CN111"/>
    <mergeCell ref="CE112:CF112"/>
    <mergeCell ref="CG112:CH112"/>
    <mergeCell ref="CI112:CJ112"/>
    <mergeCell ref="CK112:CL112"/>
    <mergeCell ref="CM112:CN112"/>
    <mergeCell ref="CE109:CF109"/>
    <mergeCell ref="CG109:CH109"/>
    <mergeCell ref="CI109:CJ109"/>
    <mergeCell ref="CK109:CL109"/>
    <mergeCell ref="CM109:CN109"/>
    <mergeCell ref="CE110:CF110"/>
    <mergeCell ref="CG110:CH110"/>
    <mergeCell ref="CI110:CJ110"/>
    <mergeCell ref="CK110:CL110"/>
    <mergeCell ref="CM110:CN110"/>
    <mergeCell ref="CE107:CF107"/>
    <mergeCell ref="CG107:CH107"/>
    <mergeCell ref="CI107:CJ107"/>
    <mergeCell ref="CK107:CL107"/>
    <mergeCell ref="CM107:CN107"/>
    <mergeCell ref="CE108:CF108"/>
    <mergeCell ref="CG108:CH108"/>
    <mergeCell ref="CI108:CJ108"/>
    <mergeCell ref="CK108:CL108"/>
    <mergeCell ref="CM108:CN108"/>
    <mergeCell ref="CE105:CF105"/>
    <mergeCell ref="CG105:CH105"/>
    <mergeCell ref="CI105:CJ105"/>
    <mergeCell ref="CK105:CL105"/>
    <mergeCell ref="CM105:CN105"/>
    <mergeCell ref="CE106:CF106"/>
    <mergeCell ref="CG106:CH106"/>
    <mergeCell ref="CI106:CJ106"/>
    <mergeCell ref="CK106:CL106"/>
    <mergeCell ref="CM106:CN106"/>
    <mergeCell ref="CE103:CF103"/>
    <mergeCell ref="CG103:CH103"/>
    <mergeCell ref="CI103:CJ103"/>
    <mergeCell ref="CK103:CL103"/>
    <mergeCell ref="CM103:CN103"/>
    <mergeCell ref="CE104:CF104"/>
    <mergeCell ref="CG104:CH104"/>
    <mergeCell ref="CI104:CJ104"/>
    <mergeCell ref="CK104:CL104"/>
    <mergeCell ref="CM104:CN104"/>
    <mergeCell ref="CE101:CF101"/>
    <mergeCell ref="CG101:CH101"/>
    <mergeCell ref="CI101:CJ101"/>
    <mergeCell ref="CK101:CL101"/>
    <mergeCell ref="CM101:CN101"/>
    <mergeCell ref="CE102:CF102"/>
    <mergeCell ref="CG102:CH102"/>
    <mergeCell ref="CI102:CJ102"/>
    <mergeCell ref="CK102:CL102"/>
    <mergeCell ref="CM102:CN102"/>
    <mergeCell ref="CE99:CF99"/>
    <mergeCell ref="CG99:CH99"/>
    <mergeCell ref="CI99:CJ99"/>
    <mergeCell ref="CK99:CL99"/>
    <mergeCell ref="CM99:CN99"/>
    <mergeCell ref="CE100:CF100"/>
    <mergeCell ref="CG100:CH100"/>
    <mergeCell ref="CI100:CJ100"/>
    <mergeCell ref="CK100:CL100"/>
    <mergeCell ref="CM100:CN100"/>
    <mergeCell ref="CE97:CF97"/>
    <mergeCell ref="CG97:CH97"/>
    <mergeCell ref="CI97:CJ97"/>
    <mergeCell ref="CK97:CL97"/>
    <mergeCell ref="CM97:CN97"/>
    <mergeCell ref="CE98:CF98"/>
    <mergeCell ref="CG98:CH98"/>
    <mergeCell ref="CI98:CJ98"/>
    <mergeCell ref="CK98:CL98"/>
    <mergeCell ref="CM98:CN98"/>
    <mergeCell ref="CE95:CF95"/>
    <mergeCell ref="CG95:CH95"/>
    <mergeCell ref="CI95:CJ95"/>
    <mergeCell ref="CK95:CL95"/>
    <mergeCell ref="CM95:CN95"/>
    <mergeCell ref="CE96:CF96"/>
    <mergeCell ref="CG96:CH96"/>
    <mergeCell ref="CI96:CJ96"/>
    <mergeCell ref="CK96:CL96"/>
    <mergeCell ref="CM96:CN96"/>
    <mergeCell ref="CE93:CF93"/>
    <mergeCell ref="CG93:CH93"/>
    <mergeCell ref="CI93:CJ93"/>
    <mergeCell ref="CK93:CL93"/>
    <mergeCell ref="CM93:CN93"/>
    <mergeCell ref="CE94:CF94"/>
    <mergeCell ref="CG94:CH94"/>
    <mergeCell ref="CI94:CJ94"/>
    <mergeCell ref="CK94:CL94"/>
    <mergeCell ref="CM94:CN94"/>
    <mergeCell ref="CE91:CF91"/>
    <mergeCell ref="CG91:CH91"/>
    <mergeCell ref="CI91:CJ91"/>
    <mergeCell ref="CK91:CL91"/>
    <mergeCell ref="CM91:CN91"/>
    <mergeCell ref="CE92:CF92"/>
    <mergeCell ref="CG92:CH92"/>
    <mergeCell ref="CI92:CJ92"/>
    <mergeCell ref="CK92:CL92"/>
    <mergeCell ref="CM92:CN92"/>
    <mergeCell ref="CE89:CF89"/>
    <mergeCell ref="CG89:CH89"/>
    <mergeCell ref="CI89:CJ89"/>
    <mergeCell ref="CK89:CL89"/>
    <mergeCell ref="CM89:CN89"/>
    <mergeCell ref="CE90:CF90"/>
    <mergeCell ref="CG90:CH90"/>
    <mergeCell ref="CI90:CJ90"/>
    <mergeCell ref="CK90:CL90"/>
    <mergeCell ref="CM90:CN90"/>
    <mergeCell ref="CE87:CF87"/>
    <mergeCell ref="CG87:CH87"/>
    <mergeCell ref="CI87:CJ87"/>
    <mergeCell ref="CK87:CL87"/>
    <mergeCell ref="CM87:CN87"/>
    <mergeCell ref="CE88:CF88"/>
    <mergeCell ref="CG88:CH88"/>
    <mergeCell ref="CI88:CJ88"/>
    <mergeCell ref="CK88:CL88"/>
    <mergeCell ref="CM88:CN88"/>
    <mergeCell ref="CE85:CF85"/>
    <mergeCell ref="CG85:CH85"/>
    <mergeCell ref="CI85:CJ85"/>
    <mergeCell ref="CK85:CL85"/>
    <mergeCell ref="CM85:CN85"/>
    <mergeCell ref="CE86:CF86"/>
    <mergeCell ref="CG86:CH86"/>
    <mergeCell ref="CI86:CJ86"/>
    <mergeCell ref="CK86:CL86"/>
    <mergeCell ref="CM86:CN86"/>
    <mergeCell ref="CE83:CF83"/>
    <mergeCell ref="CG83:CH83"/>
    <mergeCell ref="CI83:CJ83"/>
    <mergeCell ref="CK83:CL83"/>
    <mergeCell ref="CM83:CN83"/>
    <mergeCell ref="CE84:CF84"/>
    <mergeCell ref="CG84:CH84"/>
    <mergeCell ref="CI84:CJ84"/>
    <mergeCell ref="CK84:CL84"/>
    <mergeCell ref="CM84:CN84"/>
    <mergeCell ref="CE81:CF81"/>
    <mergeCell ref="CG81:CH81"/>
    <mergeCell ref="CI81:CJ81"/>
    <mergeCell ref="CK81:CL81"/>
    <mergeCell ref="CM81:CN81"/>
    <mergeCell ref="CE82:CF82"/>
    <mergeCell ref="CG82:CH82"/>
    <mergeCell ref="CI82:CJ82"/>
    <mergeCell ref="CK82:CL82"/>
    <mergeCell ref="CM82:CN82"/>
    <mergeCell ref="CE79:CF79"/>
    <mergeCell ref="CG79:CH79"/>
    <mergeCell ref="CI79:CJ79"/>
    <mergeCell ref="CK79:CL79"/>
    <mergeCell ref="CM79:CN79"/>
    <mergeCell ref="CE80:CF80"/>
    <mergeCell ref="CG80:CH80"/>
    <mergeCell ref="CI80:CJ80"/>
    <mergeCell ref="CK80:CL80"/>
    <mergeCell ref="CM80:CN80"/>
    <mergeCell ref="CE77:CF77"/>
    <mergeCell ref="CG77:CH77"/>
    <mergeCell ref="CI77:CJ77"/>
    <mergeCell ref="CK77:CL77"/>
    <mergeCell ref="CM77:CN77"/>
    <mergeCell ref="CE78:CF78"/>
    <mergeCell ref="CG78:CH78"/>
    <mergeCell ref="CI78:CJ78"/>
    <mergeCell ref="CK78:CL78"/>
    <mergeCell ref="CM78:CN78"/>
    <mergeCell ref="CE75:CF75"/>
    <mergeCell ref="CG75:CH75"/>
    <mergeCell ref="CI75:CJ75"/>
    <mergeCell ref="CK75:CL75"/>
    <mergeCell ref="CM75:CN75"/>
    <mergeCell ref="CE76:CF76"/>
    <mergeCell ref="CG76:CH76"/>
    <mergeCell ref="CI76:CJ76"/>
    <mergeCell ref="CK76:CL76"/>
    <mergeCell ref="CM76:CN76"/>
    <mergeCell ref="CE73:CF73"/>
    <mergeCell ref="CG73:CH73"/>
    <mergeCell ref="CI73:CJ73"/>
    <mergeCell ref="CK73:CL73"/>
    <mergeCell ref="CM73:CN73"/>
    <mergeCell ref="CE74:CF74"/>
    <mergeCell ref="CG74:CH74"/>
    <mergeCell ref="CI74:CJ74"/>
    <mergeCell ref="CK74:CL74"/>
    <mergeCell ref="CM74:CN74"/>
    <mergeCell ref="CE71:CF71"/>
    <mergeCell ref="CG71:CH71"/>
    <mergeCell ref="CI71:CJ71"/>
    <mergeCell ref="CK71:CL71"/>
    <mergeCell ref="CM71:CN71"/>
    <mergeCell ref="CE72:CF72"/>
    <mergeCell ref="CG72:CH72"/>
    <mergeCell ref="CI72:CJ72"/>
    <mergeCell ref="CK72:CL72"/>
    <mergeCell ref="CM72:CN72"/>
    <mergeCell ref="CE69:CF69"/>
    <mergeCell ref="CG69:CH69"/>
    <mergeCell ref="CI69:CJ69"/>
    <mergeCell ref="CK69:CL69"/>
    <mergeCell ref="CM69:CN69"/>
    <mergeCell ref="CE70:CF70"/>
    <mergeCell ref="CG70:CH70"/>
    <mergeCell ref="CI70:CJ70"/>
    <mergeCell ref="CK70:CL70"/>
    <mergeCell ref="CM70:CN70"/>
    <mergeCell ref="CE67:CF67"/>
    <mergeCell ref="CG67:CH67"/>
    <mergeCell ref="CI67:CJ67"/>
    <mergeCell ref="CK67:CL67"/>
    <mergeCell ref="CM67:CN67"/>
    <mergeCell ref="CE68:CF68"/>
    <mergeCell ref="CG68:CH68"/>
    <mergeCell ref="CI68:CJ68"/>
    <mergeCell ref="CK68:CL68"/>
    <mergeCell ref="CM68:CN68"/>
    <mergeCell ref="CE65:CF65"/>
    <mergeCell ref="CG65:CH65"/>
    <mergeCell ref="CI65:CJ65"/>
    <mergeCell ref="CK65:CL65"/>
    <mergeCell ref="CM65:CN65"/>
    <mergeCell ref="CE66:CF66"/>
    <mergeCell ref="CG66:CH66"/>
    <mergeCell ref="CI66:CJ66"/>
    <mergeCell ref="CK66:CL66"/>
    <mergeCell ref="CM66:CN66"/>
    <mergeCell ref="CE63:CF63"/>
    <mergeCell ref="CG63:CH63"/>
    <mergeCell ref="CI63:CJ63"/>
    <mergeCell ref="CK63:CL63"/>
    <mergeCell ref="CM63:CN63"/>
    <mergeCell ref="CE64:CF64"/>
    <mergeCell ref="CG64:CH64"/>
    <mergeCell ref="CI64:CJ64"/>
    <mergeCell ref="CK64:CL64"/>
    <mergeCell ref="CM64:CN64"/>
    <mergeCell ref="CE61:CF61"/>
    <mergeCell ref="CG61:CH61"/>
    <mergeCell ref="CI61:CJ61"/>
    <mergeCell ref="CK61:CL61"/>
    <mergeCell ref="CM61:CN61"/>
    <mergeCell ref="CE62:CF62"/>
    <mergeCell ref="CG62:CH62"/>
    <mergeCell ref="CI62:CJ62"/>
    <mergeCell ref="CK62:CL62"/>
    <mergeCell ref="CM62:CN62"/>
    <mergeCell ref="CE59:CF59"/>
    <mergeCell ref="CG59:CH59"/>
    <mergeCell ref="CI59:CJ59"/>
    <mergeCell ref="CK59:CL59"/>
    <mergeCell ref="CM59:CN59"/>
    <mergeCell ref="CE60:CF60"/>
    <mergeCell ref="CG60:CH60"/>
    <mergeCell ref="CI60:CJ60"/>
    <mergeCell ref="CK60:CL60"/>
    <mergeCell ref="CM60:CN60"/>
    <mergeCell ref="CE57:CF57"/>
    <mergeCell ref="CG57:CH57"/>
    <mergeCell ref="CI57:CJ57"/>
    <mergeCell ref="CK57:CL57"/>
    <mergeCell ref="CM57:CN57"/>
    <mergeCell ref="CE58:CF58"/>
    <mergeCell ref="CG58:CH58"/>
    <mergeCell ref="CI58:CJ58"/>
    <mergeCell ref="CK58:CL58"/>
    <mergeCell ref="CM58:CN58"/>
    <mergeCell ref="CE55:CF55"/>
    <mergeCell ref="CG55:CH55"/>
    <mergeCell ref="CI55:CJ55"/>
    <mergeCell ref="CK55:CL55"/>
    <mergeCell ref="CM55:CN55"/>
    <mergeCell ref="CE56:CF56"/>
    <mergeCell ref="CG56:CH56"/>
    <mergeCell ref="CI56:CJ56"/>
    <mergeCell ref="CK56:CL56"/>
    <mergeCell ref="CM56:CN56"/>
    <mergeCell ref="CE53:CF53"/>
    <mergeCell ref="CG53:CH53"/>
    <mergeCell ref="CI53:CJ53"/>
    <mergeCell ref="CK53:CL53"/>
    <mergeCell ref="CM53:CN53"/>
    <mergeCell ref="CE54:CF54"/>
    <mergeCell ref="CG54:CH54"/>
    <mergeCell ref="CI54:CJ54"/>
    <mergeCell ref="CK54:CL54"/>
    <mergeCell ref="CM54:CN54"/>
    <mergeCell ref="CE51:CF51"/>
    <mergeCell ref="CG51:CH51"/>
    <mergeCell ref="CI51:CJ51"/>
    <mergeCell ref="CK51:CL51"/>
    <mergeCell ref="CM51:CN51"/>
    <mergeCell ref="CE52:CF52"/>
    <mergeCell ref="CG52:CH52"/>
    <mergeCell ref="CI52:CJ52"/>
    <mergeCell ref="CK52:CL52"/>
    <mergeCell ref="CM52:CN52"/>
    <mergeCell ref="CE49:CF49"/>
    <mergeCell ref="CG49:CH49"/>
    <mergeCell ref="CI49:CJ49"/>
    <mergeCell ref="CK49:CL49"/>
    <mergeCell ref="CM49:CN49"/>
    <mergeCell ref="CE50:CF50"/>
    <mergeCell ref="CG50:CH50"/>
    <mergeCell ref="CI50:CJ50"/>
    <mergeCell ref="CK50:CL50"/>
    <mergeCell ref="CM50:CN50"/>
    <mergeCell ref="CE47:CF47"/>
    <mergeCell ref="CG47:CH47"/>
    <mergeCell ref="CI47:CJ47"/>
    <mergeCell ref="CK47:CL47"/>
    <mergeCell ref="CM47:CN47"/>
    <mergeCell ref="CE48:CF48"/>
    <mergeCell ref="CG48:CH48"/>
    <mergeCell ref="CI48:CJ48"/>
    <mergeCell ref="CK48:CL48"/>
    <mergeCell ref="CM48:CN48"/>
    <mergeCell ref="CE45:CF45"/>
    <mergeCell ref="CG45:CH45"/>
    <mergeCell ref="CI45:CJ45"/>
    <mergeCell ref="CK45:CL45"/>
    <mergeCell ref="CM45:CN45"/>
    <mergeCell ref="CE46:CF46"/>
    <mergeCell ref="CG46:CH46"/>
    <mergeCell ref="CI46:CJ46"/>
    <mergeCell ref="CK46:CL46"/>
    <mergeCell ref="CM46:CN46"/>
    <mergeCell ref="CE43:CF43"/>
    <mergeCell ref="CG43:CH43"/>
    <mergeCell ref="CI43:CJ43"/>
    <mergeCell ref="CK43:CL43"/>
    <mergeCell ref="CM43:CN43"/>
    <mergeCell ref="CE44:CF44"/>
    <mergeCell ref="CG44:CH44"/>
    <mergeCell ref="CI44:CJ44"/>
    <mergeCell ref="CK44:CL44"/>
    <mergeCell ref="CM44:CN44"/>
    <mergeCell ref="CE41:CF41"/>
    <mergeCell ref="CG41:CH41"/>
    <mergeCell ref="CI41:CJ41"/>
    <mergeCell ref="CK41:CL41"/>
    <mergeCell ref="CM41:CN41"/>
    <mergeCell ref="CE42:CF42"/>
    <mergeCell ref="CG42:CH42"/>
    <mergeCell ref="CI42:CJ42"/>
    <mergeCell ref="CK42:CL42"/>
    <mergeCell ref="CM42:CN42"/>
    <mergeCell ref="CE39:CF39"/>
    <mergeCell ref="CG39:CH39"/>
    <mergeCell ref="CI39:CJ39"/>
    <mergeCell ref="CK39:CL39"/>
    <mergeCell ref="CM39:CN39"/>
    <mergeCell ref="CE40:CF40"/>
    <mergeCell ref="CG40:CH40"/>
    <mergeCell ref="CI40:CJ40"/>
    <mergeCell ref="CK40:CL40"/>
    <mergeCell ref="CM40:CN40"/>
    <mergeCell ref="CE37:CF37"/>
    <mergeCell ref="CG37:CH37"/>
    <mergeCell ref="CI37:CJ37"/>
    <mergeCell ref="CK37:CL37"/>
    <mergeCell ref="CM37:CN37"/>
    <mergeCell ref="CE38:CF38"/>
    <mergeCell ref="CG38:CH38"/>
    <mergeCell ref="CI38:CJ38"/>
    <mergeCell ref="CK38:CL38"/>
    <mergeCell ref="CM38:CN38"/>
    <mergeCell ref="CE35:CF35"/>
    <mergeCell ref="CG35:CH35"/>
    <mergeCell ref="CI35:CJ35"/>
    <mergeCell ref="CK35:CL35"/>
    <mergeCell ref="CM35:CN35"/>
    <mergeCell ref="CE36:CF36"/>
    <mergeCell ref="CG36:CH36"/>
    <mergeCell ref="CI36:CJ36"/>
    <mergeCell ref="CK36:CL36"/>
    <mergeCell ref="CM36:CN36"/>
    <mergeCell ref="CE33:CF33"/>
    <mergeCell ref="CG33:CH33"/>
    <mergeCell ref="CI33:CJ33"/>
    <mergeCell ref="CK33:CL33"/>
    <mergeCell ref="CM33:CN33"/>
    <mergeCell ref="CE34:CF34"/>
    <mergeCell ref="CG34:CH34"/>
    <mergeCell ref="CI34:CJ34"/>
    <mergeCell ref="CK34:CL34"/>
    <mergeCell ref="CM34:CN34"/>
    <mergeCell ref="CE31:CF31"/>
    <mergeCell ref="CG31:CH31"/>
    <mergeCell ref="CI31:CJ31"/>
    <mergeCell ref="CK31:CL31"/>
    <mergeCell ref="CM31:CN31"/>
    <mergeCell ref="CE32:CF32"/>
    <mergeCell ref="CG32:CH32"/>
    <mergeCell ref="CI32:CJ32"/>
    <mergeCell ref="CK32:CL32"/>
    <mergeCell ref="CM32:CN32"/>
    <mergeCell ref="CE29:CF29"/>
    <mergeCell ref="CG29:CH29"/>
    <mergeCell ref="CI29:CJ29"/>
    <mergeCell ref="CK29:CL29"/>
    <mergeCell ref="CM29:CN29"/>
    <mergeCell ref="CE30:CF30"/>
    <mergeCell ref="CG30:CH30"/>
    <mergeCell ref="CI30:CJ30"/>
    <mergeCell ref="CK30:CL30"/>
    <mergeCell ref="CM30:CN30"/>
    <mergeCell ref="CE27:CF27"/>
    <mergeCell ref="CG27:CH27"/>
    <mergeCell ref="CI27:CJ27"/>
    <mergeCell ref="CK27:CL27"/>
    <mergeCell ref="CM27:CN27"/>
    <mergeCell ref="CE28:CF28"/>
    <mergeCell ref="CG28:CH28"/>
    <mergeCell ref="CI28:CJ28"/>
    <mergeCell ref="CK28:CL28"/>
    <mergeCell ref="CM28:CN28"/>
    <mergeCell ref="CE25:CF25"/>
    <mergeCell ref="CG25:CH25"/>
    <mergeCell ref="CI25:CJ25"/>
    <mergeCell ref="CK25:CL25"/>
    <mergeCell ref="CM25:CN25"/>
    <mergeCell ref="CE26:CF26"/>
    <mergeCell ref="CG26:CH26"/>
    <mergeCell ref="CI26:CJ26"/>
    <mergeCell ref="CK26:CL26"/>
    <mergeCell ref="CM26:CN26"/>
    <mergeCell ref="CE23:CF23"/>
    <mergeCell ref="CG23:CH23"/>
    <mergeCell ref="CI23:CJ23"/>
    <mergeCell ref="CK23:CL23"/>
    <mergeCell ref="CM23:CN23"/>
    <mergeCell ref="CE24:CF24"/>
    <mergeCell ref="CG24:CH24"/>
    <mergeCell ref="CI24:CJ24"/>
    <mergeCell ref="CK24:CL24"/>
    <mergeCell ref="CM24:CN24"/>
    <mergeCell ref="CK20:CL21"/>
    <mergeCell ref="CM20:CN21"/>
    <mergeCell ref="CE22:CF22"/>
    <mergeCell ref="CG22:CH22"/>
    <mergeCell ref="CI22:CJ22"/>
    <mergeCell ref="CK22:CL22"/>
    <mergeCell ref="CM22:CN22"/>
    <mergeCell ref="BX20:BY20"/>
    <mergeCell ref="BZ20:CA20"/>
    <mergeCell ref="CB20:CC20"/>
    <mergeCell ref="CE20:CF21"/>
    <mergeCell ref="CG20:CH21"/>
    <mergeCell ref="CI20:CJ21"/>
    <mergeCell ref="CX19:CX21"/>
    <mergeCell ref="CY19:CZ20"/>
    <mergeCell ref="DA19:DA21"/>
    <mergeCell ref="DB19:DC20"/>
    <mergeCell ref="AH20:AH21"/>
    <mergeCell ref="AI20:AI21"/>
    <mergeCell ref="AJ20:AJ21"/>
    <mergeCell ref="BJ20:BK20"/>
    <mergeCell ref="BL20:BM20"/>
    <mergeCell ref="BN20:BO20"/>
    <mergeCell ref="CO19:CO21"/>
    <mergeCell ref="CP19:CQ20"/>
    <mergeCell ref="CR19:CR21"/>
    <mergeCell ref="CS19:CT20"/>
    <mergeCell ref="CU19:CU21"/>
    <mergeCell ref="CV19:CW20"/>
    <mergeCell ref="BG19:BH20"/>
    <mergeCell ref="BI19:BI21"/>
    <mergeCell ref="BJ19:BS19"/>
    <mergeCell ref="BT19:CC19"/>
    <mergeCell ref="CD19:CD21"/>
    <mergeCell ref="CE19:CN19"/>
    <mergeCell ref="BP20:BQ20"/>
    <mergeCell ref="BR20:BS20"/>
    <mergeCell ref="BT20:BU20"/>
    <mergeCell ref="BV20:BW20"/>
    <mergeCell ref="AX19:AY20"/>
    <mergeCell ref="AZ19:AZ21"/>
    <mergeCell ref="BA19:BB20"/>
    <mergeCell ref="BC19:BC21"/>
    <mergeCell ref="BD19:BE20"/>
    <mergeCell ref="BF19:BF21"/>
    <mergeCell ref="AM19:AM21"/>
    <mergeCell ref="AN19:AN21"/>
    <mergeCell ref="AO19:AO21"/>
    <mergeCell ref="AP19:AP21"/>
    <mergeCell ref="AQ19:AQ21"/>
    <mergeCell ref="AR19:AR21"/>
    <mergeCell ref="BT18:CN18"/>
    <mergeCell ref="CO18:DC18"/>
    <mergeCell ref="DD18:DD21"/>
    <mergeCell ref="AS19:AS21"/>
    <mergeCell ref="AT19:AT21"/>
    <mergeCell ref="AU19:AV20"/>
    <mergeCell ref="AW19:AW21"/>
    <mergeCell ref="T1:X1"/>
    <mergeCell ref="AM17:AQ17"/>
    <mergeCell ref="Q19:T20"/>
    <mergeCell ref="U19:W20"/>
    <mergeCell ref="X19:X21"/>
    <mergeCell ref="AR18:AS18"/>
    <mergeCell ref="AT18:BH18"/>
    <mergeCell ref="BI18:BS18"/>
    <mergeCell ref="AE19:AE21"/>
    <mergeCell ref="AF19:AF21"/>
    <mergeCell ref="AG19:AG21"/>
    <mergeCell ref="AH19:AJ19"/>
    <mergeCell ref="AK19:AK21"/>
    <mergeCell ref="AL19:AL21"/>
    <mergeCell ref="Y19:Y21"/>
    <mergeCell ref="Z19:Z21"/>
    <mergeCell ref="AA19:AA21"/>
    <mergeCell ref="B18:B21"/>
    <mergeCell ref="C18:C21"/>
    <mergeCell ref="D18:D21"/>
    <mergeCell ref="E18:W18"/>
    <mergeCell ref="X18:AC18"/>
    <mergeCell ref="AD18:AG18"/>
    <mergeCell ref="AH18:AJ18"/>
    <mergeCell ref="AK18:AQ18"/>
    <mergeCell ref="A18:A21"/>
    <mergeCell ref="E19:H20"/>
    <mergeCell ref="I19:L20"/>
    <mergeCell ref="M19:P20"/>
    <mergeCell ref="AB19:AB21"/>
    <mergeCell ref="AC19:AC21"/>
    <mergeCell ref="AD19:AD21"/>
  </mergeCells>
  <dataValidations count="12">
    <dataValidation allowBlank="1" showInputMessage="1" showErrorMessage="1" promptTitle="ASISTENTES" prompt="Para obtener el GRAN TOTAL de  ASISTENTES del  apartado Actividades Artísticas y Culturales, se suman  los totales de las diez celdas de la última fila._x000a_" sqref="CY133:CZ133"/>
    <dataValidation allowBlank="1" showInputMessage="1" showErrorMessage="1" promptTitle="ACTIVIDADES  " prompt="Para obtener el GRAN TOTAL de las  ACTIVIDADES Artísticas y Culturales , se suman  los totales de las cinco celdas de la última fila._x000a_" sqref="CS133:CT133"/>
    <dataValidation allowBlank="1" showInputMessage="1" showErrorMessage="1" promptTitle="ACTIVIDADES" prompt="Para obtener el GRAN TOTAL de  ACTIVIDADES del  apartado Fomento al Hábito de la Lectura y Actividades Culturales, se suman  los totales de las cinco celdas de la última fila." sqref="AX133:AY133"/>
    <dataValidation allowBlank="1" showInputMessage="1" showErrorMessage="1" promptTitle="ASISTENTES" prompt="Para obtener el GRAN TOTAL de  ASISTENTES del  apartado Fomento al Hábito de la Lectura y Actividades Culturales, se suman  los totales de las diez celdas de la última fila." sqref="BD133:BE133"/>
    <dataValidation allowBlank="1" showErrorMessage="1" sqref="CE133:CF133"/>
    <dataValidation allowBlank="1" showInputMessage="1" showErrorMessage="1" promptTitle="NIVEL ACADÉMICO" prompt="Para obtener el GRAN TOTAL del apartado NIVEL ACADÉMICO, se suman  los totales de las seis celdas sombreadas. " sqref="AA132:AB133"/>
    <dataValidation allowBlank="1" showInputMessage="1" showErrorMessage="1" promptTitle="USUARIOS ATENDIDOS" prompt="Para obtener el GRAN TOTAL se suman únicamente  los totales de hombres y mujeres (sombreado verde). Recuerde que los usuarios con alguna discapacidad ya fueron incluidos en el género y rango de edad que les corresponde. " sqref="O132:S133"/>
    <dataValidation allowBlank="1" showInputMessage="1" showErrorMessage="1" promptTitle="OCUPACIÓN" prompt="Para obtener el GRAN TOTAL del apartado OCUPACIÓN , se suman  los totales de las cuatro celdas sombreadas." sqref="AF132:AG133"/>
    <dataValidation allowBlank="1" showInputMessage="1" showErrorMessage="1" promptTitle="ASISTENTES MSD" prompt="Para obtener el GRAN TOTAL del apartado ASISTENTES  se suman  los totales de las diez celdas de la última fila. " sqref="BY133:BZ133"/>
    <dataValidation allowBlank="1" showInputMessage="1" showErrorMessage="1" promptTitle="ASISTENTES A VISITAS GUIADAS" prompt="Para obtener el GRAN TOTAL  de ASISTENTES en el apartado VISITAS GUIADAS, se suman  los totales de las diez celdas de la última fila. " sqref="BO133:BP133"/>
    <dataValidation allowBlank="1" showInputMessage="1" showErrorMessage="1" promptTitle="ASISTENTES A CURSOS MSD" prompt="Para obtener el GRAN TOTAL del apartado ASISTENTES A CURSOS DEL MÓDULO DE SERVICIOS DIGITALES, se suman  los totales de las cinco celdas de la última fila. " sqref="CL133:CM133"/>
    <dataValidation allowBlank="1" showInputMessage="1" showErrorMessage="1" promptTitle="Esta cifra ya incluye a los" prompt="usuarios con alguna discapacidad (siguiente columna en  blanco). Consulte el instrucivo La Estadísitica de los servicios bibliotecarios Pp. 22 y 43." sqref="U130 S130 I130 G130 E130 K130 M130 O130 Q130 W130"/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ESTADISTICA OCT DGB  2022 </vt:lpstr>
      <vt:lpstr>ESTADISTICA NOV DGB  2022  </vt:lpstr>
      <vt:lpstr>ESTADISTICA DIC  DGB  2022  </vt:lpstr>
      <vt:lpstr>ESTAD OCT- DIC  DGB  2022   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Visitante</dc:creator>
  <cp:lastModifiedBy>HAYDE BELMONT</cp:lastModifiedBy>
  <cp:lastPrinted>2022-12-03T01:55:08Z</cp:lastPrinted>
  <dcterms:created xsi:type="dcterms:W3CDTF">2022-04-27T22:21:16Z</dcterms:created>
  <dcterms:modified xsi:type="dcterms:W3CDTF">2023-01-04T15:53:11Z</dcterms:modified>
</cp:coreProperties>
</file>