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HAIDE BELMONT\Desktop\TRANSPARENCIA\SIPOT\SOPORTE\2020\"/>
    </mc:Choice>
  </mc:AlternateContent>
  <xr:revisionPtr revIDLastSave="0" documentId="13_ncr:1_{1694EF0A-D41A-4903-B4CA-4A0D95E343A1}" xr6:coauthVersionLast="40" xr6:coauthVersionMax="40" xr10:uidLastSave="{00000000-0000-0000-0000-000000000000}"/>
  <bookViews>
    <workbookView xWindow="0" yWindow="0" windowWidth="28800" windowHeight="11325" activeTab="2" xr2:uid="{00000000-000D-0000-FFFF-FFFF00000000}"/>
  </bookViews>
  <sheets>
    <sheet name="Actividades " sheetId="6" r:id="rId1"/>
    <sheet name="Programas Sociales" sheetId="4" r:id="rId2"/>
    <sheet name="Acciones Sociales" sheetId="7"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 i="6" l="1"/>
  <c r="N10" i="6"/>
  <c r="N12" i="6"/>
  <c r="N14" i="6"/>
  <c r="N21" i="6"/>
  <c r="N23" i="6"/>
  <c r="N24" i="6"/>
  <c r="N26" i="6"/>
  <c r="N28" i="6"/>
  <c r="N41" i="6"/>
  <c r="N43" i="6"/>
  <c r="N49" i="6"/>
  <c r="N50" i="6"/>
  <c r="U56" i="6"/>
  <c r="P76" i="4" l="1"/>
  <c r="P75" i="4"/>
  <c r="AB58" i="6" l="1"/>
  <c r="AB57" i="6"/>
  <c r="AB56" i="6"/>
  <c r="AL53" i="6" l="1"/>
  <c r="K94" i="4" l="1"/>
  <c r="K93" i="4"/>
  <c r="K90" i="4"/>
  <c r="K76" i="4"/>
  <c r="K75" i="4"/>
  <c r="I93" i="4" l="1"/>
  <c r="G93" i="4" s="1"/>
  <c r="H94" i="4"/>
  <c r="I94" i="4"/>
  <c r="G94" i="4" l="1"/>
  <c r="AL47" i="6" l="1"/>
  <c r="AL46" i="6"/>
  <c r="AL45" i="6"/>
  <c r="AL44" i="6"/>
  <c r="AL43" i="6"/>
  <c r="AL42" i="6"/>
  <c r="AL41" i="6"/>
  <c r="AL40" i="6"/>
  <c r="AL38" i="6"/>
  <c r="AL36" i="6"/>
  <c r="AL31" i="6"/>
  <c r="AL28" i="6"/>
  <c r="AL26" i="6"/>
  <c r="AL24" i="6"/>
  <c r="AL23" i="6"/>
  <c r="AL21" i="6"/>
  <c r="AL14" i="6"/>
  <c r="AL12" i="6"/>
  <c r="AL10" i="6"/>
  <c r="AL9" i="6"/>
  <c r="AL7" i="6"/>
</calcChain>
</file>

<file path=xl/sharedStrings.xml><?xml version="1.0" encoding="utf-8"?>
<sst xmlns="http://schemas.openxmlformats.org/spreadsheetml/2006/main" count="969" uniqueCount="439">
  <si>
    <t xml:space="preserve">Actividad </t>
  </si>
  <si>
    <t>Unidad de medida</t>
  </si>
  <si>
    <t>Describir el impacto social ¿cuál es el beneficio para la ciudadanía?</t>
  </si>
  <si>
    <t>Beneficiados</t>
  </si>
  <si>
    <t xml:space="preserve">No. Colonias </t>
  </si>
  <si>
    <t xml:space="preserve">Eventos culturales totales: </t>
  </si>
  <si>
    <t>Cintas proyectadas</t>
  </si>
  <si>
    <t xml:space="preserve">Escuelas que participan en ceremonias cívicas </t>
  </si>
  <si>
    <t xml:space="preserve">Descripción del impacto social </t>
  </si>
  <si>
    <t xml:space="preserve">Beneficiarios </t>
  </si>
  <si>
    <t>Cultivando la paz para la cohesión social 2020</t>
  </si>
  <si>
    <t>1° Trimestre</t>
  </si>
  <si>
    <t>2° Trimestre</t>
  </si>
  <si>
    <t>3° Trimestre</t>
  </si>
  <si>
    <t>4° Trimestre</t>
  </si>
  <si>
    <t>Total</t>
  </si>
  <si>
    <t>Hombres</t>
  </si>
  <si>
    <t>Mujeres</t>
  </si>
  <si>
    <t>Facilitadores de servicios</t>
  </si>
  <si>
    <t>Usuarios</t>
  </si>
  <si>
    <t>Cantidad</t>
  </si>
  <si>
    <t xml:space="preserve">Nombre </t>
  </si>
  <si>
    <t>Número de colonias en donde se realiza la actividad</t>
  </si>
  <si>
    <t>Nombre de colonias donde se realiza la actividad</t>
  </si>
  <si>
    <t>Formación musical, Tlalpan 2020</t>
  </si>
  <si>
    <t xml:space="preserve">Festivales </t>
  </si>
  <si>
    <t xml:space="preserve">Encuentros </t>
  </si>
  <si>
    <t xml:space="preserve">Intervenciones </t>
  </si>
  <si>
    <t xml:space="preserve">Exposiciones </t>
  </si>
  <si>
    <t>Visitas</t>
  </si>
  <si>
    <t xml:space="preserve">Publicaciones </t>
  </si>
  <si>
    <t xml:space="preserve">Talleres de formación musical téorica y práctica </t>
  </si>
  <si>
    <t xml:space="preserve">Acciones Sociales de la Dirección Ejecutiva de Derechos Culturales y Educativos </t>
  </si>
  <si>
    <t>Actividad Institucional (no incluir programas y/o acciones sociales)</t>
  </si>
  <si>
    <t xml:space="preserve">Cantidad </t>
  </si>
  <si>
    <t xml:space="preserve">Nombre de actividades </t>
  </si>
  <si>
    <t xml:space="preserve">Número  de colonias atendidas </t>
  </si>
  <si>
    <t xml:space="preserve">Nombre de colonias atendidas </t>
  </si>
  <si>
    <t xml:space="preserve">Total de Beneficiados </t>
  </si>
  <si>
    <t>Definir de forma beve la actividad realizada y/o apoyo y servicio entregado</t>
  </si>
  <si>
    <t xml:space="preserve">Reporte de actividades trimestrales de la Dirección Ejecutiva de Derechos Culturales y Educativos </t>
  </si>
  <si>
    <t xml:space="preserve">CULTURA </t>
  </si>
  <si>
    <t>Caravanas</t>
  </si>
  <si>
    <t>Coloquios</t>
  </si>
  <si>
    <t xml:space="preserve">Homenajes </t>
  </si>
  <si>
    <t>Música</t>
  </si>
  <si>
    <t>Viernes de danzón</t>
  </si>
  <si>
    <t>Educación</t>
  </si>
  <si>
    <t xml:space="preserve">Actividades en CENDIS </t>
  </si>
  <si>
    <t xml:space="preserve">Actividades y jornadas culturales total: </t>
  </si>
  <si>
    <t>"Amor en los tiempos de Tlalpan", “Tertulias de café", "Homenaje a Mauricio Garcés", Homenaje al Hijo del Santo, homenaje a Juan Rulfo,  "Exposición Sur del Tecnológico de Monterrey", "Obra reunida durante tres decadas ", "El Pedregal sobrevive a la urbanización", Exposición del "Santo el Enmascarado de Plata", "3er Festival de payasos Tlalpenses" y "30 aniversario de artistas escénicos del Centro de Tlalpan", 5 presentaciones musicales en el kiosco y 2 presentaciones de Danzoneras en vivo, Presentación del libro "Memoria Sinfónica Histórica de Himnos Nacionales", Viernes de danzón, Proyección de películas: La fórmula secreta/ Del olvido al no me acuerdo, Los confines, Jardines de plomo, No va a llegar, La oveja negra, Doña diabla, El barrendero, Los tres huastecos, Monsters Inc, El rey del barrio, Juana Gallo, Suicide Squad, Batman</t>
  </si>
  <si>
    <t>Tlalpan Centro, Toriello Guerra, Volcanes, Isidro Fabela, Tlalcoligia, San Juan Tepeximilpa, Chimalcoyoc, Pedregal de las aguilas, Coapa, Belisario Dominguez, Villa Lázaro Cárdenas, Villa Olimpica, Bosques del Pedregal</t>
  </si>
  <si>
    <t>"Amor en los tiempos de Tlalpan" concursos, baile y música para el día del amor y la amistad</t>
  </si>
  <si>
    <t>Tlalpan Centro</t>
  </si>
  <si>
    <t>"Tertulias de café" charlas con gente experta en el café</t>
  </si>
  <si>
    <t xml:space="preserve">"Homenaje a Mauricio Garcés" con una selección de sus mejores películas; Homenaje al Hijo del Santo Con una demostración de lucha en el día de su cumpleaños; Lectura-Homenaje a Juan Rulfo </t>
  </si>
  <si>
    <t xml:space="preserve"> "Exposición Sur del Tecnológico de Monterrey", "Obra reunida durante tres decadas ", "El Pedregal sobrevive a la urbanización", Exposición del "Santo el Enmascarado de Plata"</t>
  </si>
  <si>
    <t>Tlalpan Centro, Villa Olímpica, Bosques  del Pedregal</t>
  </si>
  <si>
    <t xml:space="preserve">"3er Festival de payasos Tlalpenses" y "30 aniversario de artistas escénicos del Centro de Tlalpan" </t>
  </si>
  <si>
    <t>5 presentaciones musicales en el kiosco y 2 presentaciones de Danzoneras en vivo</t>
  </si>
  <si>
    <t>"Memoria Sinfónica Histórica de Himnos Nacionales" en las escuelas: Primero de Mayo, Rio Pánuco, Amanda Palafox, General Felipe Ángeles,Héroes de Chapultepec, (turno matutino y vespertino), Sóstenes Chapa Nieto, Issac Ochoterena, Manuel Gallardo Zamora, Somalia, Ucrania, Margarita Maza de Juarez, (turno matutino y vespertino)y Lazaro Cardenas</t>
  </si>
  <si>
    <t>Tlalpan Centro, Toriello Guerra, Volcanes, Isidro Fabela, Tlalcoligia, San Juan Tepeximilpa, Chimalcoyoc, Pedregal de las aguilas, Coapa, Belisario Dominguez, Villa Lázaro Cárdenas</t>
  </si>
  <si>
    <t>2 horas del tradicional danzón para la gente de la tercera edad</t>
  </si>
  <si>
    <t>La fórmula secreta/ Del olvido al no me acuerdo, Los confines, Jardines de plomo, No va a llegar, La oveja negra, Doña diabla, El barrendero, Los tres huastecos, Monsters Inc, El rey del barrio, Juana Gallo, Suicide Squad, Batman</t>
  </si>
  <si>
    <t>Villa Olímpica</t>
  </si>
  <si>
    <t xml:space="preserve">Dnaza Contemporánea, Yoga, Ajedrez, Ballet, Baile Social, Danzón, Tango, Dibujo y Pintura, Talla En Madera, Tejido Crochet, Títeres, Manualidades, Eco Arte, Lectura Por La Paz y  ect.             </t>
  </si>
  <si>
    <t>2da Miguel Hidalgo, Mesa los Hornos, Cultura Maya, San Miguel Xicalco, Isidro Fabela y Tlalpan Centro.</t>
  </si>
  <si>
    <t>Junta Informativa a los talleristas, Día Internacional de La Mujer, Charla de la Prevención de la Violencia a la Mujer desde el Hogar, Presentación de ensamble musical de Mesa los Hornos, Periódico Mural</t>
  </si>
  <si>
    <t xml:space="preserve">2da Miguel Hidalgo, Parres el Guarda, Mesa los Hornos y Cultura Maya </t>
  </si>
  <si>
    <t xml:space="preserve">Capacitación de la A.C. para los facilitadores </t>
  </si>
  <si>
    <t>2da MIGUEL HIDALGO</t>
  </si>
  <si>
    <t>Taller de violín</t>
  </si>
  <si>
    <t>Tlalpan, Centro</t>
  </si>
  <si>
    <t>Taller de violín para jóvenes</t>
  </si>
  <si>
    <t>Cello y contrabajo</t>
  </si>
  <si>
    <t>Viola</t>
  </si>
  <si>
    <t>Solfeo</t>
  </si>
  <si>
    <t>Contrabajo</t>
  </si>
  <si>
    <t>Ensamble</t>
  </si>
  <si>
    <t>Técnica vocal</t>
  </si>
  <si>
    <t>Fagot y saxofón</t>
  </si>
  <si>
    <t>Percusiones</t>
  </si>
  <si>
    <t>Trombón, trompeta y corno francés</t>
  </si>
  <si>
    <t>Guitarra para niños</t>
  </si>
  <si>
    <t>Cultura Maya</t>
  </si>
  <si>
    <t>Teoría de la música</t>
  </si>
  <si>
    <t>Chelo</t>
  </si>
  <si>
    <t>Miguel Hidalgo 2da. Sección</t>
  </si>
  <si>
    <t>Piano</t>
  </si>
  <si>
    <t>Saxofón</t>
  </si>
  <si>
    <t>Batería</t>
  </si>
  <si>
    <t>Guitarra</t>
  </si>
  <si>
    <t>Bajo</t>
  </si>
  <si>
    <t xml:space="preserve">Expresión corporal y dominio ecénico </t>
  </si>
  <si>
    <t xml:space="preserve">Mesa los Hornos </t>
  </si>
  <si>
    <t xml:space="preserve">Canto coral </t>
  </si>
  <si>
    <t>Canto (principiantes)</t>
  </si>
  <si>
    <t>Canto (intermedios)</t>
  </si>
  <si>
    <t xml:space="preserve">Teclado y bateria </t>
  </si>
  <si>
    <t>Tlalpan Centro I</t>
  </si>
  <si>
    <t>Se atendio a la población infantil inscrita en los Centros de Desarrollo Infantil a traves de la realización de actividades de estimulación temprana, actividades lúdicas, enseñanza preescolar, servicio médico, cuidado personal, actividades psicomotoras que despierten los sentidos de los niños en los niveles de lactantes, maternal y preescolar I,II,III. Así mismo se brinda el servicio de alimentación a los infantes de los cinco centros</t>
  </si>
  <si>
    <t>Villa Coapa, Miguel Hidalgo, Pedregal de San Nicolás, Lomas de Padierna, Lomas Hidalgo</t>
  </si>
  <si>
    <t>Bibliotecas Públicas</t>
  </si>
  <si>
    <t>19 bibliotecas Publicas:
Servicio de  Préstamo de libros a domicilio, previo registro y entrega de credencial, Aula Digital, Impresiones, Consulta de acervo bibliográfico, Actividades de fomento a la lectura, Visitas guiadas</t>
  </si>
  <si>
    <t>Bosques del Pedregal, San Miguel Ajusco, Mirador, Mirador ll, San Pedro Mártir, Centro de Tlalpan, Parres el Guarda, San Andrés Totoltepec, San Miguel Topilejo, Villa Coapa, Héroes de Padierna, Arboledas Del Sur, San Pedro Mártir, Santo Tomas Ajusco, Tlalmille, Pedregal de las Águilas, Belvedere y Lomas de Cuilotepec</t>
  </si>
  <si>
    <t>Difusión:
Se participo en "EXPO MUJER" con una mesa informativa del  Catálogo de servicios de la Coordinación de Educación</t>
  </si>
  <si>
    <t>Biblioteca Central de Tlalpan:
Apoyo a actividades acaémicas extraescolares del "Colegio la Paz"</t>
  </si>
  <si>
    <t xml:space="preserve">Biblioteca Paulino Tlamatzin:
Cuenta Cuentos </t>
  </si>
  <si>
    <t>Pueblo de San Andres Totoltepec</t>
  </si>
  <si>
    <t xml:space="preserve">Biblioteca Jerónimo Martínez Díaz:
Actividad de Fomento a la Lectura </t>
  </si>
  <si>
    <t>Mirador II</t>
  </si>
  <si>
    <t xml:space="preserve">Biblioteca Pública La tortuga Xolalpa:
Cursos de pintura, bordado,tejido y bisuteria </t>
  </si>
  <si>
    <t>Fuentes de Tepepan</t>
  </si>
  <si>
    <t>Biblioteca Pública Belvedere:
Curso de Inglés</t>
  </si>
  <si>
    <t>Belvedere</t>
  </si>
  <si>
    <t xml:space="preserve">Biblioteca Central de Tlalpan:
Curso para ingreso a Secundaría </t>
  </si>
  <si>
    <t xml:space="preserve">Biblioteca Renato Leduc:
Curso de Historia  </t>
  </si>
  <si>
    <t>Villa Coapa Tlalpan</t>
  </si>
  <si>
    <t xml:space="preserve">Biblioteca Central de Tlalpan:
Taller de fomento a la lectura "Conociendo a Freinet" </t>
  </si>
  <si>
    <t>Servicios de transporte</t>
  </si>
  <si>
    <t>Servicios de transporte en autobuses a la población para asistir a diversas actividades culturales, educativas y recreativas</t>
  </si>
  <si>
    <t xml:space="preserve">San Miguel Ajusco, Belisario Domínguez, Popular Santa Teresa, San Miguel Xicalco, Miguel Hidalgo II, Santa Úrsula Xitla, Santa Úrsula Coapa, Ampliación Miguel Hidalgo. </t>
  </si>
  <si>
    <t>Vinculación con escuelas para eventos Culturales</t>
  </si>
  <si>
    <t xml:space="preserve">2 Conciertos  Infantiles 2020 en el Centro Cultural Ollin Yoliztli:
En el que participaron las escuelas Primaría Legión Americana, Primaria Leyes de Reforma y el  Centro Comunitario de Atención a la Infancia "Piotzin" Valentín Reyes 
1 Concierto de la Orquesta Iberoamericana: en la Escuela Secundaría Diurna 151 "Estado de Queretaro" </t>
  </si>
  <si>
    <t>Magdalena Petlacalco y San Miguel Ajusco</t>
  </si>
  <si>
    <t>Vinculación con escuelas para eventos Recreativos</t>
  </si>
  <si>
    <t>Evento Recreativo en Jump-In Super Plaza Miramontes . Escuela Primaría "Leyes de Reforma" 
Evento Recreativo Plaza Parque las Antenas primaria "Luis de la Breña"</t>
  </si>
  <si>
    <t>San Miguel Xicalco y San Miguel Ajusco</t>
  </si>
  <si>
    <t xml:space="preserve">Biblioteca Renato Leduc:
 Escritura y Dibujo, para grupo de la 3era. edad </t>
  </si>
  <si>
    <t>Apoyo profesional a la población en sus tareas educativas en las bibliotecas públicas</t>
  </si>
  <si>
    <t xml:space="preserve">Usuarios </t>
  </si>
  <si>
    <t xml:space="preserve">Asesorías </t>
  </si>
  <si>
    <t>Se dan asesorías presenciales de tareas educativas a niñas, niños y jóvenes estudiantes de educación básica en escuelas públicas o que hayan concluido sus estudios en cualquiera de las escuelas primarias o secundarias públicas ubicadas en la alcaldía o bien sean residentes de la demarcación. Las asesorías educativas que se impartena son correspondieentes a las materias que se imparten a nivel primaria y secundaria, como español, matemáticas, historia, física, química, biología, geografía, formación cívica y ética, habilidad verbal y habilidad matemática, con el objetivo de apoyarlos en la realización de sus tareas educativas y trabajos escolares.</t>
  </si>
  <si>
    <t>San Andrés Totoltepec
San Pedro Mártir
Pueblo de San Miguel Topilejo
Pueblo de Parres el Guarda
Fuentes de Tepepan
Villa Coapa
Mirador II
Centro Histórico de Tlalpan
Pueblo de Santo Tomás Ajusco
Pueblo de San Miguel Ajusco
Tlalmille
Belvedere
Héroes de Padierna
Pedregal de las Águilas</t>
  </si>
  <si>
    <t xml:space="preserve">Difusión </t>
  </si>
  <si>
    <t>Se colocaron carteles informativos de las asesoras y horarios</t>
  </si>
  <si>
    <t xml:space="preserve">San Andrés Totoltepec
San Pedro Mártir
Pueblo de San Miguel Topilejo
Pueblo de Parres el Guarda
Fuentes de Tepepan
Villa Coapa
Mirador II
Centro Histórico de Tlalpan
Pueblo de Santo Tomás Ajusco
Pueblo de San Miguel Ajusco
Tlalmille
Belvedere
Héroes de Padierna
Pedregal de las Águilas
</t>
  </si>
  <si>
    <t>Reunión inicial con los facilitadores de servicios</t>
  </si>
  <si>
    <t>Se realizó una reunión con los facilitadores de servicios, para explicar la manera de trabajar, el llenado de los formatos, las fechas de entrega de los reportes mensuales, el que las fotos de evidencia se deben evitar que se les vea el rostro a los niños y se presentaron a las personas encargadas de la operatividad del programa.</t>
  </si>
  <si>
    <t>Centro Histórico de Tlalpan</t>
  </si>
  <si>
    <t xml:space="preserve">Asesorías para el examen de ingreso a la educación media superior </t>
  </si>
  <si>
    <t>Para ésta actividad hubo una organización por parte del Coordinador y los 15 Monitores. Cada uno pegó carteles y  repartió volantes en los alrededores de las cinco sedes con la información y requisitos generales para ingresar al Programa.</t>
  </si>
  <si>
    <t>SAN PEDRO MÁRTIR,
SAN MIGUEL TOPILEJO,
POPULAR SANTA TERESA,
SANTO TOMÁS AJUSCO y
MIGUEL HIDALGO.</t>
  </si>
  <si>
    <t>Asesorías Grupales
Sede Escuela Secundaria Técnica 54</t>
  </si>
  <si>
    <t>En esta sede se tienen 10 grupos y cada grupo recibe 10 asesorias de una hora de 10 asignaturas distintas, 5 los sabados y 5 los domingos. Las asignaturas son Español, Matemáticas, Física, Química, Biología, Historia, Geografía, Formación Cívica y Ética, Habilidad Verbal y Habilidad Matemática. Los alumnos vienen de 50 distintas colonias de la Alcladía de Tlalpan y sus alrededores.</t>
  </si>
  <si>
    <t>San Pedro Martir</t>
  </si>
  <si>
    <t>Asesorías Grupales. 
Sede Escuela Secundaria Técnica 56</t>
  </si>
  <si>
    <t>En esta sede se tienen 10 grupos y cada grupo recibe 10 asesorias de una hora de 10 asignaturas distintas, 5 los sabados y 5 los domingos. Las asignaturas son Español, Matemáticas, Física, Química, Biología, Historia, Geografía, Formación Cívica y Ética, Habilidad Verbal y Habilidad Matemática. Los alumnos vienen de 25 distintas colonias de la Alcladía de Tlalpan y sus alrededores.</t>
  </si>
  <si>
    <t>San Miguel Topilejo</t>
  </si>
  <si>
    <t>Asesorías Grupales. 
Sede Escuela Secundaria Técnica 93</t>
  </si>
  <si>
    <t>En esta sede se tienen 10 grupos y cada grupo recibe 10 asesorias de una hora de 10 asignaturas distintas, 5 los sabados y 5 los domingos. Las asignaturas son Español, Matemáticas, Física, Química, Biología, Historia, Geografía, Formación Cívica y Ética, Habilidad Verbal y Habilidad Matemática. Los alumnos vienen de 30 distintas colonias de la Alcladía de Tlalpan y sus alrededores.</t>
  </si>
  <si>
    <t xml:space="preserve">Popular Santa Teresa
</t>
  </si>
  <si>
    <t>Asesorías Grupales. 
Sede Escuela Secundaria Técnica 96</t>
  </si>
  <si>
    <t>En esta sede se tienen 10 grupos y cada grupo recibe 10 asesorias de una hora de 10 asignaturas distintas, 5 los sabados y 5 los domingos. Las asignaturas son Español, Matemáticas, Física, Química, Biología, Historia, Geografía, Formación Cívica y Ética, Habilidad Verbal y Habilidad Matemática. Los alumnos vienen de 12 distintas colonias de la Alcladía de Tlalpan y sus alrededores.</t>
  </si>
  <si>
    <t>Santo Tomás Ajusco</t>
  </si>
  <si>
    <t>Asesorías Grupales. 
Sede Escuela Secundaria Técnica 105</t>
  </si>
  <si>
    <t>En esta sede se tienen 10 grupos y cada grupo recibe 10 asesorias de una hora de 10 asignaturas distintas, 5 los sabados y 5 los domingos. Las asignaturas son Español, Matemáticas, Física, Química, Biología, Historia, Geografía, Formación Cívica y Ética, Habilidad Verbal y Habilidad Matemática. Los alumnos vienen de 27 distintas colonias de la Alcladía de Tlalpan y sus alrededores.</t>
  </si>
  <si>
    <t>Miguel Hidalgo</t>
  </si>
  <si>
    <t>Se establecieron formas de organización por cada sede, con apoyo de los Asesores Informáticos, Coordinadores de Sede, Monitores y Docentes.</t>
  </si>
  <si>
    <t>Educarnos en comunidad para el bienestar social, Tlalpan 2020</t>
  </si>
  <si>
    <t>Reunión inicial con Coordinadores de CAVs</t>
  </si>
  <si>
    <t>Se realizó una reunión de la JUD de Educación a Distancia con los 7 Coordinadores de los CAVs, para explicar la manera de trabajar, el llenado de los formatos, las fechas de entrega de los reportes mensuales, y la operación de las actividades para ellos.</t>
  </si>
  <si>
    <t>Reunión con Monitores</t>
  </si>
  <si>
    <t>Se realizó una reunión de la JUD de Educación a Distancia con los 15 Monitores del programa, para explicar la manera de trabajar, el llenado de los formatos, las fechas de entrega de los reportes mensuales, y la operación de las actividades para ellos.</t>
  </si>
  <si>
    <t>Reunión con Profesores</t>
  </si>
  <si>
    <t>Se realizó una reunión de la JUD de Educación a Distancia con los 60 profesores de los CAVs, para explicar la manera de trabajar, el llenado de los formatos, las fechas de entrega de los reportes mensuales, y la operación de las actividades para ellos.</t>
  </si>
  <si>
    <t>Reunión con Asesores Informáticos</t>
  </si>
  <si>
    <t>Se realizó una reunión de la JUD de Educación a Distancia con los 90 Asesores informáticos , para explicar la manera de trabajar, el llenado de los formatos, las fechas de entrega de los reportes mensuales, y la operación de las actividades para ellos.</t>
  </si>
  <si>
    <t>• Atención en Centros de Aprendizaje Virtual (CAVs)</t>
  </si>
  <si>
    <t>Se impartieron 846 asesorías en los 29 CAVs de la Alcaldía de Tlalpan, asesorías para primaria, asesorías para secundaria, INEA, asesorías para Medio Superior (Prepa en línea, BADI, COLBACH), hasta asesorías de nivel Superior, así como Cursos de computación y Apoyo a tareas</t>
  </si>
  <si>
    <t xml:space="preserve">Cav Acanceh, Cav Belvedere, Centro Biblioteca Central, Cav Bosques, Cav Cultura Maya, Cav La Tortuga, Cav Digna Ochoa, Cav  Padierna, Cav Parque Morelos, Cav  Parres El Guarda, Cav Pedregales, Cav  Magdalena Petlacalco, Cav San Andres Totoltepec, Cav San Pedro Martir, Cav   Sta Úrsula Xitla, Cav Tlalcoligia, Cav Tlalmille, Centro Generador  Topilejo, Centro Generador San Miguel Xicalco,  Congreso, Sto Tomas Ajusco, San Miguel Ajusco, Mesa Los Hornos, La Fama, Pueblo Quieto, Carrasco, Villa Coapa, Vito Alessio Robles, Ciberludoteca Infantil
</t>
  </si>
  <si>
    <t xml:space="preserve">4° Trimestre 2019 </t>
  </si>
  <si>
    <t>Concierto en vivo de Rodrigo de la Cadena y Gerardo Javier y las mañanitas con el mariachi los García. Entrevistas para el programa Cultura Tlalpan tv con: el periodista Federico Vale por su ciclo de conferencias sobre el Himno Nacional Mexicano, entrevista con el músico Petr Nevelitchkii por su trayectoria artística y actividad cultural en Tlalpan, entrevista con el artista plástico Froylan Ruiz por su trayectoria artística y actividad cultural en Tlalpan, entrevista con el cronista de Tlalpan, Felipe de Jesús Salcedo, sobre la historia del Edificio de Gobierno, entrevista con el cronista Mtro. Salvador Padilla, sobre la historia del Mercado de la Paz y la Casa Frissac, entrevista con el Dr. Diego Robleda, sobre la historia y programación del cine Villa Olímpica, entrevista con la Mtra. lizzi Ceniceros, Directora de la Orquesta Iberoamericana, sobre el programa de fomento Cultural de Tlalpan, entrevista con el saxofonista Pablo Salas, sobre el programa de fomento Cultural de Tlalpan. Festejo día del padre concierto en vivo con el barítono Daniel Vargas, así como la publicación de 13 Crónicas en la página de Facebook del Consejo de Cronistas de la Alcaldía de Tlalpan</t>
  </si>
  <si>
    <t>N/A</t>
  </si>
  <si>
    <t>Alcaldía</t>
  </si>
  <si>
    <t>Concierto en vivo de Rodrigo de la Cadena y Gerardo Javier y las mañanitas con el mariachi los García. Festejo “Día del padre” concierto en vivo con el barítono Daniel Vargas.</t>
  </si>
  <si>
    <t>Entrevistas para el programa Cultura Tlalpan tv con: el periodista Federico Vale por su ciclo de conferencias sobre el Himno Nacional Mexicano, entrevista con el músico Petr Nevelitchkii por su trayectoria artística y actividad cultural en Tlalpan, entrevista con el artista plástico Froylan Ruiz por su trayectoria artística y actividad cultural en Tlalpan, entrevista con el cronista de Tlalpan, Felipe de Jesús Salcedo, sobre la historia del Edificio de Gobierno, entrevista con el cronista Mtro. Salvador Padilla, sobre la historia del Mercado de la Paz y la Casa Frissac, entrevista con el Dr. Diego Robleda, sobre la historia y programación del cine Villa Olímpica, entrevista con la Mtra. lizzi Ceniceros, Directora de la Orquesta Iberoamericana, sobre el programa de fomento Cultural de Tlalpan, entrevista con el saxofonista Pablo Salas, sobre el programa de fomento Cultural de Tlalpan.</t>
  </si>
  <si>
    <t xml:space="preserve">Otros </t>
  </si>
  <si>
    <t xml:space="preserve">Publicación de Crónicas en la página de Facebook del Consejo de Cronistas de la Alcaldía de Tlalpan </t>
  </si>
  <si>
    <t>NA</t>
  </si>
  <si>
    <t>1208 (personas que han interactuado con la página de Facebook)</t>
  </si>
  <si>
    <t>Todas</t>
  </si>
  <si>
    <t>Asesorías Medio Superior 
(COLBACH, EXHACER, BADI, PREPA ABIERTA)</t>
  </si>
  <si>
    <t>Belvedere, Bosques de Pedregal, Cultura Maya, Fuentes de Tepepan, Héroes de Padierna, La Fama, Lomas de Padierna, Mesa los Hornos, Miguel Hidalgo, Miguel Hidalgo 2ª sección, Miguel Hidalgo 4ta. Sección, Narciso y Mendoza (super manzana 7), Parres el Guarda, Pedregal de San Nicolas, Pueblo de San Pedro Mártir, Pueblo Quieto, Pueblo de Topilejo, Pueblo Magdalena Petlacalco, San Andrés Totoltepec, San Miguel Ajusco, San Miguel Xicalco, Santa Úrsula Xitla, Santo Tomás Ajusco, Tlalcoligia, Tlalmille, Tlalpan Centro, Toriello Guerra</t>
  </si>
  <si>
    <t>Alfabetización</t>
  </si>
  <si>
    <t xml:space="preserve">INEA </t>
  </si>
  <si>
    <t>2° Trimestre 2020</t>
  </si>
  <si>
    <t>3° Trimestre 2020</t>
  </si>
  <si>
    <t xml:space="preserve">Total    </t>
  </si>
  <si>
    <t>1° Trimestre 2020</t>
  </si>
  <si>
    <t>4° Trimestre 2019</t>
  </si>
  <si>
    <t xml:space="preserve">3° Trimestre 2020 </t>
  </si>
  <si>
    <t xml:space="preserve">Total </t>
  </si>
  <si>
    <t>4°Trimestre 2019</t>
  </si>
  <si>
    <t>Actividad para que el Coordinador establezca la organización y pormenores de operación del programa, dando a conocer horarios, rol de asesorías y formas de comunicación además de dar líneas de acción a los 82 facilitadores de servicio  (Coordinadores de Sede, Monitores, Docentes, Asesores Informáticos y Auxiliares de Limpieza).</t>
  </si>
  <si>
    <t xml:space="preserve">Envio de temas y actividades (correo eletrónico) ante las medidas de Salud, Sana Distancia </t>
  </si>
  <si>
    <t xml:space="preserve">Uniformes deportivos escolares </t>
  </si>
  <si>
    <t>Mochila de derechos</t>
  </si>
  <si>
    <t>Escuelas (CAM, CENDI y primarias)</t>
  </si>
  <si>
    <t>Escuelas (Secundarias)</t>
  </si>
  <si>
    <t xml:space="preserve">Guardia de honor </t>
  </si>
  <si>
    <t xml:space="preserve">presencia de diferentes escolatas y bandas de guerra </t>
  </si>
  <si>
    <t xml:space="preserve">explanada de la alcaldía </t>
  </si>
  <si>
    <t xml:space="preserve">se llevó a cabo la adquisición de 1 camión de transporte infantil </t>
  </si>
  <si>
    <t>Cultivando la paz, arte y cultura para el bienestar social 2019</t>
  </si>
  <si>
    <t>Talleres CAO</t>
  </si>
  <si>
    <t>Talleres espacios públicos (6)</t>
  </si>
  <si>
    <t xml:space="preserve">danza, teatro, música, artes plásticas, literatura, cine, caravanas, entre otros </t>
  </si>
  <si>
    <t xml:space="preserve">beneficiarios </t>
  </si>
  <si>
    <t xml:space="preserve">4°Trimestre </t>
  </si>
  <si>
    <t>implementación de actividades con enfoque de paz</t>
  </si>
  <si>
    <t>Muros de las escuelas primaria "Hermilo Zavala del Valle" y "Domingo Martínez Paredes"</t>
  </si>
  <si>
    <t xml:space="preserve">Cultura Maya </t>
  </si>
  <si>
    <t xml:space="preserve">300
niñas y niños </t>
  </si>
  <si>
    <t xml:space="preserve">Colectivos </t>
  </si>
  <si>
    <t xml:space="preserve">Artistas urbanos, tres grupos de música juvenil (hip hop, rock y reggae) </t>
  </si>
  <si>
    <t>documentales (cultura del arte del aerosol)</t>
  </si>
  <si>
    <t xml:space="preserve">Charlas </t>
  </si>
  <si>
    <t>Juveniles
Tatuaje
Gráfica expandida</t>
  </si>
  <si>
    <t>Primer Encuentro de Cultura de Paz
sedes: CAO Tiempo, CAO Ajusco Medio y CAO Mesa Los Hornos</t>
  </si>
  <si>
    <t>Huellas de la periferia 
Encuentro de cultura de paz 
Festival del Primer Encuentro de Cultura de Paz 
(Pláticas: Dr. Salvador Guerrero Chiprés, actual consejero presidente del Consejo Ciudadano de Seguridad Pública y Procuración de Justicia de la Ciudad de México, la Asociación Civil “Con Nosotros”, quienes trabajan con la niñez con parálisis cerebral, la Asamblea Comunitaria Miravalle-Iztapalapa, ganadora del Premio Urban Age Deutch Bank 2010, los colectivos La Lleca, con larga trayectoria en el trabajo carcelario, el Proyecto Internacional H 2020 de la Comunidad Europea-University of Bath (Inglaterra)-UNAM y la Universidad Pontificia</t>
  </si>
  <si>
    <t xml:space="preserve">Mural </t>
  </si>
  <si>
    <t xml:space="preserve">Inauguración del mural "Ajusco" </t>
  </si>
  <si>
    <t xml:space="preserve">CAO Ajusco </t>
  </si>
  <si>
    <t>Presentaciones de libros (SE PUSO LITERATURA EN EL 1°)</t>
  </si>
  <si>
    <t>Se realizó la conformación de un equipo de maestros capacitados y con experiencia frente a grupo, para la impartición de las asesorias de manera virtual, vía telefónica, Whats App, etc., para el apoyo de los estudiante tlalpences en la realización de sus tareas y trabajos educativos.</t>
  </si>
  <si>
    <t>Los beneficiarios del programa gozán de asesorías de manera virtual, vía telefónica, Whats App, para el mejoramiento de su nivel académico, apoyando en el reforzamiento y la ampliación de los conocimentos y habilidades necesarias para su formación.</t>
  </si>
  <si>
    <t>Se dan asesorías virtules, vía telefónica y vía Whats App, etc., de tareas educativas a niñas, niños y jóvenes estudiantes de educación básica en escuelas públicas o que hayan concluido sus estudios en cualquiera de las escuelas primarias o secundarias públicas ubicadas en la alcaldía o bien sean residentes de la demarcación. Las asesorías educativas que se impartena son correspondieentes a las materias que se imparten a nivel primaria y secundaria, como español, matemáticas, historia, física, química, biología, geografía, formación cívica y ética, habilidad verbal y habilidad matemática, con el objetivo de apoyarlos en la realización de sus tareas educativas y trabajos escolares.</t>
  </si>
  <si>
    <t xml:space="preserve">Derivado de las disposiciones del Sector Salud y Sector Educativo del Gobierno Federal, ante la declaración a causa de la PANDEMIA a nivel mundial del denominado Coronavirus (COVID-19) y con el fin de seguir apoyando al a comunidad estudiantil tlalpence, el programa social se adaptó para brindar las asesorías a distancia, de manera virtual, vía telefónica y Whats App, etc.
El programa social se implementa en 18 colonias, pero solo se reportan 14 colonias debido a que en algunas el contagio por COVID-19 es mayor otro factor fue que, en algunas colonias no cuentan con los recursos necesarios para tomar las asesorías de esta manera debido a su bajo indice de desarrollo.
</t>
  </si>
  <si>
    <t xml:space="preserve">Se colocaron carteles informativos de las asesorias, afuera de los domicilios de los maestros, asi como una imagen para la divulgación de los servicios del programa </t>
  </si>
  <si>
    <t xml:space="preserve">San Andrés Totoltepec
San Pedro Mártir
Pueblo de San Miguel Topilejo
Pueblo de Parres el Guarda
Fuentes de Tepepan
Villa Coapa
Mirador II
Centro Histórico de Tlalpan
Pueblo de Santo Tomás Ajusco
Pueblo de San Miguel Ajusco
Tlalmille
Belvedere
Héroes de Padierna
Pedregal de las Águilas
Bosques del Pedregal
Lomas de Cuilotepec
Mirador I
Arboledas del Sur
</t>
  </si>
  <si>
    <t>Derivado de las disposiciones del Sector Salud y Sector Educativo del Gobierno Federal, ante la declaración a causa de la PANDEMIA a nivel mundial del denominado Coronavirus (COVID-19) y con el fin de seguir apoyando al a comunidad estudiantil tlalpence, el programa social se adaptó para brindar las asesorías a distancia, de manera virtual, vía telefónica y Whats App, por lo que esta adaptación se difundió para que la población disponga de los beneficios de este programa social.</t>
  </si>
  <si>
    <t>Reuniónes virtuales  con facilitadores de servicios</t>
  </si>
  <si>
    <t xml:space="preserve">Actividad para que el Coordinador establezca la organización y pormenores de operación del programa, dando a conocer horarios, rol de asesorías y formas de comunicación además de dar líneas de acción a los 82 facilitadores de servicio  (Coordinadores de Sede, Monitores, Docentes, Asesores Informáticos y Auxiliares de Limpieza).
</t>
  </si>
  <si>
    <t>JUD de Educación a Distancia</t>
  </si>
  <si>
    <t>1. COL. LOMAS DE SAN LORENZO
2. COL. LA PRIMAVERA
3. COL. PARAJE 38
4. COL. SAN ANDRES TOTOLTEPEC
5. COL. SAN PEDRO MARTIR
6. COL. EJIDOS DE SAN PEDRO MARTIR
7. COL. JUVENTUD UNIDA
8. COL. EL MIRADOR
9. COL. FUENTES DE TEPEPAN
10. COL. MOVIMIENTO ORGANIZADO DE TLALPAN
11. COL. PEDREGAL DE TEPEPAN
12. COL. VALLE DE TEPEPAN
13. COL. LA PALMA
14. COL. LOMAS DE TEXCALATLACO
15. COL. MIRADOR DEL COLIBRI
16. COL. PLAN DE AYALA
17. PUEBLO SAN MIGUEL XICALCO
18. COL. VISTA HERMOSA
19. COL. VIVEROS DE COACTETLAN
20. COL. MA ESTHER ZUNO DE ECHEVERRIA (MIRADOR DEL VALLE)
21. PUEBLO LA MAGDALENA PETLACALCO
22. PUEBLO SAN MIGUEL AJUSCO
23. COL. IXTLAHUACA
24. COL. LA ASUNCION
25. COL. LIBERTAD
26. PUEBLO SAN MIGUEL TOPILEJO
27. COL. XAXALCO
28. COL. XAXALIPAC
29. COL. LA JOYITA
30. COL. LA MORA
31. COL. PEDREGAL DE AMINCO
32. COL. SANTA CRUZ
33. COL. EL CEDRAL
34. COL. EX-FINCA LA VENTA
35. COL. JARDINES DE SAN JUAN
36. COL. LA ESTACION
37. COL. LA MAGUEYERA
38. COL. LA PEDRERA
39. COL. LA QUINTA
40. COL. LA VENTA
41. COL. LLANO LA FAJA
42. COL. OCOTLA CHICO
43. COLONIA MANINAL SUR
44. PUEBLO PARRES EL GUARDA
45. COL. EJIDOS DE HEROES DE 1910
46. COL. EL CHARCO
47. COL. HEROES DE 1910
48. COL. LOMAS DE TEPEMECATL
49. COL. NUEVA ORIENTAL COAPA
50. COL. ARENAL DE TEPEPAN
51. COL. LA JOYA
52. BARRIO NIÑO JESUS
53. COL. VALENTIN GOMEZ FARIAS
54. COL. HEROES DE PADIERNA
55. COL. LOMAS DE PADIERNA
56. COL. PEDREGAL DE SAN NICOLAS 
57. COL. AMPL MIGUEL HIDALGO 4A SECC
58. COL. CULTURA MAYA 
59. COL. CUCHILLA DE PADIERNA
60. COL. LOS ENCINOS
61. COL. TORRES DE PADIERNA
62. COL. BOSQUE DE TEPEXIMILPA
63. COL. DIAMANTE
64. COL. LOMA BONITA
65. COL. SAN JUAN TEPEXIMILPA
66. COL. TEPETONGO
67. COL. MESA LOS HORNOS
68. COL. SANTISIMA TRINIDAD
69. COL. TEXCALTENCO
70. COL. INDEPENDENCIA
71. COL. BELLA VISTA</t>
  </si>
  <si>
    <t>Aplicación de Examen Intermedio (a distancia)</t>
  </si>
  <si>
    <t>Asesores Pedagogicos, Corrdinadores de Sede, Monitores y Docentes</t>
  </si>
  <si>
    <t>1. COL. VIVEROS DE COACTETLAN  
2. SAN ANDRES TOTOLTEPEC
3. COL. SAN MIGUEL XICALCO
4. COL. MAGDALENA PETLACALCO
5. COL. EJIDOS DE SAN PEDRO MARTIR 
6. COL. TLALCOLIGIA
7. COL. RUIZ CORTINEZ
8. COL. TEPETLICA
9. COL. VIVEROS DE COATETLAN 
10. COL. LA JOYA
11. COL. SAN BARTOLO EL CHICO VILLA COAPA
12. COL. LOS VOLCANES
13. COL. COLEGIO MILITAR 
14. COL. LOMAS TEXCALATLACO SAN ANDRES TOTOLTEPEC
15. COL. BELISARIO DOMINGUEZ, SECCIÓN 16
16. COL. DIAMANTE 
17. COL.PLAN DE AYALA
18. COL. EXHACIENDA SAN JUAN DE DIOS
19. COL. SAN LORENZO
20. COL. TLALCOLIGIA
21. COL. FUENTES TEPEPAN
22. COL. STA. URSULA COAPA
23. COL. ISIDRO FABELA
24. COL. JUVENTUD UNIDA
25. COL. MESA LOS HORNOS
26. COL.PEDREGAL DE LAS AGUILAS 
27. COL. LA MAGUEYERA
28. COL. TLALMILLE 
29. COL. VALLE ESCONDIDO
30. COL. PBLO PARRES
31. COL. CANTERA PUENTE DE PIEDRA
32. COL. SAN PEDRO MARTIR
33. COL. SECC. XVI BELISARIO DOMINGUEZ
34. COL. VALLE VERDE
35. COL. TEPEPAN
36. COL. GRANJAS COAPA
37. COL. TECORRAL
38. COL. OCOTLA
39. COL. HUIPULCO 
40. COL. TLALPAN 2
41. COL. TLALCOLIGIA
42. COL. CHIMALCOYOTL
43. COL. SAN LORENZO LA CEBADA
44. COL. LA PALMA
45. COL. TLAXOPAN REVOLUCION
46. COL. TLAXOPAN NORTE 
47. COL. ATOCPAN
48. COL. SANTA URSULA  XITLA
49. COL. AYOMETITLA 
50. COL. OCOTLA CHICO
51. COL. VISTA HERMOSA SAN MIGUEL TOPILEJO
52. COL. CHAHUALISCANTITLA
53. COL. PREDA LARGA, SAN MIGUEL TOPILEJO
54. COL. SAN MIGUEL TEHUISCO TOPILEJO
55. COL. LOS ANGELES
56. COL. AXALCO SAN MIGUEL TOPILEJO
57. COL. NUEVO RENACIMIENTO DE AXALCO
58. COL. DOLORESTLALI
59. COL. SAN MIGUEL TOPILEJO
60. COL. TEZONTITLA SAN MIGUEL TOPILEJO
61. COL.PEDREGAL DE AMINCO TOPILEJO
62. COL.TEHUISCO SAN MIGUEL TOPILEJO
63. COL. SANTA ANA TOPILEJO
64. COL. SANTA CRUZ SAN MIGUEL TOPILEJO
65. COL. PEDREGAL DE SAN NICOLAS
66. COL.IXTLAHUACA SAN MIGUEL TOPILEJO
67. COL. LIBERTAD SAN MIGUEL TOPILEJO
68. COL. LAS FLORES TOPILEJO
69. COL. DOS DE OCTUBRE
70. COL. HUACAHUASCO
71. COL. VALLE DE TEPEPEAN
72. COL. SAN FRANCISCO TLONEPATLA
73. COL. ARENAL SAN MIGUEL TOPILEJO
74. COL. GUADALUPANA TOPILEJO
75. COL. AMPL. GUADALUPANA
76. COL.LOS ENCINOS
77. COL. ARBOLEDAS DEL SUR
78. COL. PRIMAVERA
79. COL. CUCHILLA
80. COL.CANTERA PUENTE DE PIEDRA
81. COL. BELVEDERE
82. COL. LOMAS HIDALGO
83. COL. SAN NICOLAS II
84. COL. LA MAGUEYERA
85. COL.AGUACATITLA
86. COL. BOSQUES DEL PEDREGAL
87. COL. PEDREGAL SAN NICOLAS
88. COL. VISTAS DE PEDREGAL
89. COL. CULTURA MAYA
90. COL. EL ZACATON
91. COL.CHIMILLI
92. COL. POPULAR STA TERESA
93. COL. SAN JUAN TEPEXIMILPA
94. COL. VERANO
95. COL. TIERRA COLORADA
96. COL. MIRADOR 2
97. COL. ISIDRO FABELA
98. COL. LOMAS ALTAS DE PADIERNA
99. COL.CHICHICASPATL
100. COL. PAREJA 38
101. COL. CRUZ DEL FAROL
102. COL. VISTAS DEL PEDREGAL
103. COL.4TA SECC. AMPLIACIÓN MIGUEL HIDALGO
104. COL. LOMAS DE CUILOTEPEC
105. COL. HEROES DE PADIERNA
106. COL.BOSQUES DE TEXIMILPA
107. COL. SAN MIGUEL XICALCO
108. COL. SANTO TOMAS AJUSCO
109. COL. XOLALPA
110. COL. MAGDALENA PETLACALCO
111. COL. TORIELLO GUERRA
112. COL. MOVIMIENTO ORGANIZADO 
113. COL. ISIDRO FABELA
114. COL. SAN MIGUEL AJUSCO
115. COL. LA VENTA 
116. COL. JARDINES DE SAN JUAN AJUSCO
117. COL. IXTLAHUALTONGO
118. COL. PEDREGAL CARRASCO 
119. COL. ARENAL TEPEPAN
120. COL. LA LONJA
121. COL. SANTISIMA TRINIDAD
122. COL. PBLO. QUIETO
123. COL. PEDREGAL DE LAS AGUILAS
124. COL. SECCION XV1
125. COL.EL FRESNO
126. COL.CUICUILCO
127. COL.TEPETONGO
128. COL. ROCA DE CRISTAL
129. COL. ARBOLEDAS DEL SUR
130. COL. TLALCOLIGIA
131. COL. PEDREGAL DE SANTA URSULA XITLA
132. COL. ROMULO SANCHEZ
133. COL. BOSQUES DE TEPEXIMILPA
134. COL. PEÑA POBRE
135. COL. ISIDRO FABELA
136. COL.CANTERA PUENTE DE PIEDRA
137. COL. PEDREGAL DE SANTO DOMINGO
138. COL. SOLIDARIDAD  
139. COL. LOMA BONITA
140. COL. MIGUEL HIDALGO
141. COL. SAN LORENZO HUIPULCO
142. COL. LA FAMA
143. COL. TLAXCALTENCO LA MESA
144. COL. DIAMANTES TEPEXIMILPA</t>
  </si>
  <si>
    <t xml:space="preserve">Envio de temas y actividades (correo eletrónico) ante las madidad de Salud, Sana Distancia </t>
  </si>
  <si>
    <t>Promover  la Cultura de Paz y el fortalecimiento de la Cohesión Social, mediante la realización de talleres creativos, actividades y jornadas culturales; festivales, encuentros capacitaciones y promoción de la cultura de paz</t>
  </si>
  <si>
    <t xml:space="preserve">1 Taller de artes plásticas  y reciclaje                                      2 Talleres de artes del cuerpo                                     1 Taller de artes urbanas                        1 Talleres de cartonería monumental                                   6 Talleres de cultivando medio ambiente                                                     10 Talleres de escuchas                       22 Talleres de expresión emocional                                       26 Talleres armonias del cuerpo.                                         11 Talleres de haceres comunitarios(oficios)                          1Taller de ilustración.                            5 Talleres de lectura por la paz.                                    5 Talleres de comunicación.                         6 Talleres de memoria y tradición                                            2 Talleres de reciclado.                         1 taller de confección </t>
  </si>
  <si>
    <r>
      <t xml:space="preserve">El realizar tutoriales de los talleres en línea a generado un mayor impacto y  alcance en todos los sentidos, incluso se benefician personas que se encuentran fuera de la Alcaldía. Ya que nuestras actividades son vistas en red y esto permite una globalización más rica intercambiando: propuestas, opiniones, soluciones donde los talleres son el eje rector que amalgama conocimiento, proyecta y replica saberes. Los talleres tocan diferentes áreas no solo la cultural sino estan ligados a trabajar con principios basados en la cultura de paz, trabajando en distintos niveles que va desde </t>
    </r>
    <r>
      <rPr>
        <i/>
        <sz val="11"/>
        <color theme="1"/>
        <rFont val="Trebuchet MS"/>
        <family val="2"/>
      </rPr>
      <t>el individuo, familia y sociedad,</t>
    </r>
    <r>
      <rPr>
        <sz val="11"/>
        <color theme="1"/>
        <rFont val="Trebuchet MS"/>
        <family val="2"/>
      </rPr>
      <t xml:space="preserve"> segmentados en </t>
    </r>
    <r>
      <rPr>
        <i/>
        <sz val="11"/>
        <color theme="1"/>
        <rFont val="Trebuchet MS"/>
        <family val="2"/>
      </rPr>
      <t>niños, mujeres, jóvenes, adultos mayores y comunidad,</t>
    </r>
    <r>
      <rPr>
        <sz val="11"/>
        <color theme="1"/>
        <rFont val="Trebuchet MS"/>
        <family val="2"/>
      </rPr>
      <t xml:space="preserve"> los cuales se dividen en cuatro ejes fundamentales: </t>
    </r>
    <r>
      <rPr>
        <i/>
        <sz val="11"/>
        <color theme="1"/>
        <rFont val="Trebuchet MS"/>
        <family val="2"/>
      </rPr>
      <t xml:space="preserve">Salud mental, física y emosional, identidad cultural, actualidad y ocio y la nostalgia. </t>
    </r>
    <r>
      <rPr>
        <sz val="11"/>
        <color theme="1"/>
        <rFont val="Trebuchet MS"/>
        <family val="2"/>
      </rPr>
      <t xml:space="preserve">Esto a permitido que el proyecto se visualice </t>
    </r>
  </si>
  <si>
    <t xml:space="preserve">28. Gráficos (banners, icards, infografias, carteles).                           38. Videos de Ocio y prenención.                         8. Animaciones                            11. Tutoriales transmitidos           141. Tutoriales recibidos                   14. Live Streaming                             8. Gacetas                                       60 Videos y tutoriales de la red de escritura y lectura  </t>
  </si>
  <si>
    <t>El realizar contenidos vareados, nos permite acercar a nuestros públicos a diferentes plataformas como el (instagram, facebook, twitter), dando una salida más certera al espectador generando así una comunidad que involucre a todos ya sean chicos, jónenes y grandes. El uso de las diferentes plataformas tiene un impacto en nuestra comunidad muy positivo ya que estan en constante comunicación y habidos de aprender cada día más cosas nuevas.</t>
  </si>
  <si>
    <r>
      <t xml:space="preserve">Talleres creativos - </t>
    </r>
    <r>
      <rPr>
        <b/>
        <sz val="11"/>
        <color rgb="FFFF0000"/>
        <rFont val="Trebuchet MS"/>
        <family val="2"/>
      </rPr>
      <t>Tutoriales (incorporado en el segundo trimestre)</t>
    </r>
  </si>
  <si>
    <t>1 Cap. Inducción al programa social.                                                          1 Cap. Diálogos y escucha.                         4 Cap.  Procesos Psicoemocionalesante el confinamiento del coronavirus.                        4 Cap.Equidad deGérero desde la cultura de paz reflexiones desde el confinamiento.                                    4 Cap. Transitando en la equiad de género y las nuevas masculinidades.</t>
  </si>
  <si>
    <t>En este segundo trimestre del programa hemos podido evaluar un impacto positivo en las capacitaciones, tanto en la participación que tiene los talleristas , enlaces y coordinadores, incluyendo a los colectivos así como el proceso de asimilación de los conceptos y temas, el reforzamiento de los valores de cultura de paz, derechos humanos y de forma contante la equidad de género, así como los temas de prevención por el covid-19.
De forma cualitativa podemos decir que el impacto de las capacitaciones ha sido positivo, en primer lugar por la asistencia que se ha visto reflejada en el mecanismo de difusión y comunicación que se tiene de la actividad, en segundo lugar a pesar de haber tenido una nueva modalidad de trabajo, las actividades han sido dinámicas e interactivas en las mismas reflexionamos sobre los temas que se abordan y su relación con la cotidianidad , lo que da como resultado una amplia participación como se documenta en las evidencias, tercero la retroalimentación que se nos ha realizado del material, el cuál cambió formato y está diseñado para que de forma amigable pueda ser consultado. 
Continuar y reforzar esta línea de trabajo que ha dado resultado en mejor colaboración entre los diversos equipos, diseños y estrategias de sus clases apegadas al programa, así como la elaboración de materiales realizados para el público en general.</t>
  </si>
  <si>
    <t>3 Charlas de la convivencia en casa. (conferencia a agentes de paz)                                                 4 Charlas Creciendo juntos, valores y aprendizajes al ser papá. ( conferencia a agentes de paz y una al público en general)</t>
  </si>
  <si>
    <t>Conferencias / Charlas.                                                           En línea</t>
  </si>
  <si>
    <r>
      <t xml:space="preserve">Capacitaciones </t>
    </r>
    <r>
      <rPr>
        <b/>
        <sz val="11"/>
        <color rgb="FFFF0000"/>
        <rFont val="Trebuchet MS"/>
        <family val="2"/>
      </rPr>
      <t>virtuales (a partir del segundo trimestre)</t>
    </r>
  </si>
  <si>
    <t>Participación en el programa a nivel operativo, con el propósito de que, a través de las asesorías brindadas, las usuarias y usuarios finales continúen educándose en las ramas y niveles que más les interesen.</t>
  </si>
  <si>
    <t>Registro del seguimiento y avance de cada una de las personas, con el fin de evaluar los conocimientos necesarios para continuar con sus estudios de forma satisfactoria a través de cada asesoría educativa en los Centros de Aprendizaje Virtual, garantizando así la equidad social y de género y la igualdad en la diversidad.</t>
  </si>
  <si>
    <t>Reunión con figuras educativas de organización</t>
  </si>
  <si>
    <t xml:space="preserve">Seguimiento y plan de contigencia para los CAV </t>
  </si>
  <si>
    <t>Barrio del Niño Jesús,  Barrio el Capulín, Barrio el Truenito, Barrio la Fama, Barrio la Lonja, Barrio San Fernando, 2 de Octubre, Mirador II, Tecorral, Tenorios.</t>
  </si>
  <si>
    <t>Estas reuniones son importantes para la organización de las nuevas formas de trabajo y estrategias de difusión en la pandemia, sobre todo para seguir proporcionando atención de manera virtual.</t>
  </si>
  <si>
    <t>Reunión con asesores y encargados  seguimiento de asesorias</t>
  </si>
  <si>
    <t>Plan de trabajo</t>
  </si>
  <si>
    <t>Amp. Fuentes de Pedregal, Amp. Isidro Fabela, Arboledas del Sur, Arenal de Guadalupe, Arenal Tepepan, Belisario Domínguez, Belisario Domínguez Secc. 16.</t>
  </si>
  <si>
    <t>Estas reuniones se realizaron con la finalidad de proporcionar asesorías virtuales y que la atención siga siendo oportuna en cada uno de los Centros de Aprendizaje Virtual, el manejo y difusión de estrategias de comunicación para darle continuidad al programa.</t>
  </si>
  <si>
    <t>Asesoría primaria</t>
  </si>
  <si>
    <t xml:space="preserve">Asesorías por Modalidad </t>
  </si>
  <si>
    <t>En los tiempos de pandemia las asesorías de nivel primaria ayudan mucho para que los padres de familia den seguimiento al desarrollo académico de los alumnos.</t>
  </si>
  <si>
    <t>Asesoría secundaria</t>
  </si>
  <si>
    <t>En estos momentos se refuerza con ellos el plan curricular que ayuda para mejorar , el aprovechamiento del alumnos y dar seguimiento a la resolución de dudas del temario actual</t>
  </si>
  <si>
    <t>Asesoriamientos de los modulos de Prepa en Línea (SEP)</t>
  </si>
  <si>
    <t xml:space="preserve">Asesorias por Modalidad </t>
  </si>
  <si>
    <t>Los CAV ayudan a los usuarios a dar seguimiento y resolución de dudas del modelo modular, mismos que se encuentra divido en 23 módulos y 3 campos disciplinares, dando seguimiento a dudas y apoyo virtual para entregar trabajosde alta calidad.</t>
  </si>
  <si>
    <t>Asesoría Educación Superior</t>
  </si>
  <si>
    <t>Apoyo sobre resolución de dudas específicas en diversas áreas del conocimiento y de formación de profesionistas con la finalidad de tener un seguimiento .</t>
  </si>
  <si>
    <t>En este rubro entran otro tipo de asesorías o talleres que se están impulsando para el desarrollo de las habilidades de los usuarios, tales como son ajedrez, resolución de dudas y servicios de apoyo en diferentes ámbitos. También incluye el manejo de asesorías informáticas específicas, paquetería de office (Word, Power Point, y Excel), uso de computadora, correo electrónico y redes sociales, así como el cuidado y herramientas básicas para la navegación en internet.</t>
  </si>
  <si>
    <t>Impartición de Talleres</t>
  </si>
  <si>
    <t xml:space="preserve"> Talleres de CANVA, DRIVE y materiales didácticos</t>
  </si>
  <si>
    <t xml:space="preserve">Fuentes de Tepepan, Héroes de Padierna, Lomas de Padierna, Miguel Hidalgo, Belvedere, Pedregal de San Nicolás, Bosques de Pedregal,  Cultura Maya, Mesa los Hornos, Tlalcoligia, Tlalpan Centro, La Fama, Miguel Hidalgo 4ta. Sección, Miguel Hidalgo 2a sección, Pueblo de San Pedro Mártir, Santa Úrsula Xitla, Toriello Guerra, Pueblo Quieto, Centro Histórico de Tlalpan, Narciso y Mendoza(súper manzana 7).  </t>
  </si>
  <si>
    <t>Se dio una serie de talleres de capacitación a los Facilitadores de servicios, con la finalidad de contar con un manejo eficaz de las herramientas tecnológicas y puedan desarrollar de manera más didáctica sus asesorías utilizando los programas.</t>
  </si>
  <si>
    <t>Se mencionan el nombre de colonias por cada actividad en los rubros anteriores.</t>
  </si>
  <si>
    <t>Cada una de las modalidades de asesorías permiten brindar asesorías educativas a las personas en los Centros de Aprendizaje Virtual de 15 años y más que soliciten asesorías educativas en alfabetización, primaria, secundaria, bachillerato, alfabetización digital y talleres no tradicionales, así como brindar asesorías que les permitan ejercer la educación continua, actualización y complementación.</t>
  </si>
  <si>
    <t>Taller de Trombón para niños y jovenes</t>
  </si>
  <si>
    <t xml:space="preserve">Las medidas de acción que se implementaron para seguir con la ejecución de este Programa Social en esta pandemia por COVID -19, incluyen el uso de herramientas digitales y tecnológicas, lo que permite tener comunicación permanente con las y los beneficiarios, y así seguir transmitiendo no solo el contenido musical, sino reforzar el ánimo, el apoyo psicológico y las medidas sanitarias para cuidar al 100% la salud de las y los ciudadanos y beneficiarios.
Continuamos trabajando con niñas, niños y jóvenes de las colonias aledañas a tres centros de Artes y Oficios y Un Centro Cultural a los que se dirigen
</t>
  </si>
  <si>
    <t>Taller de solfeo para niños y jovenes</t>
  </si>
  <si>
    <t>Taller de Saxofón para niños y jovenes</t>
  </si>
  <si>
    <t>cello para niños y  jovenes</t>
  </si>
  <si>
    <t>Taller de violín para jovenes</t>
  </si>
  <si>
    <t>Taller de Fagot para niños y jovenes</t>
  </si>
  <si>
    <t>violin para niños</t>
  </si>
  <si>
    <t>Taller de Cello para niños y jovenes</t>
  </si>
  <si>
    <t>Taller de viola para niños y jovenes</t>
  </si>
  <si>
    <t>Taller de Contrabajo para niños y jovenes</t>
  </si>
  <si>
    <t>Taller de técnica vocal para niños y jovenes</t>
  </si>
  <si>
    <t>Taller de Percusiones para niños y jovenes</t>
  </si>
  <si>
    <t>Taller de iniciación músical</t>
  </si>
  <si>
    <t>guitarra y coro adultos</t>
  </si>
  <si>
    <t>bateria</t>
  </si>
  <si>
    <t>piano</t>
  </si>
  <si>
    <t>guitarra</t>
  </si>
  <si>
    <t>bajo eléctrico</t>
  </si>
  <si>
    <t>saxofón</t>
  </si>
  <si>
    <t xml:space="preserve">percusion latina </t>
  </si>
  <si>
    <t>flauta transversal</t>
  </si>
  <si>
    <t>teclado y bateria</t>
  </si>
  <si>
    <t>Mesa los Hornos</t>
  </si>
  <si>
    <t>canto para niños</t>
  </si>
  <si>
    <t>canto</t>
  </si>
  <si>
    <t>guitarra para niños</t>
  </si>
  <si>
    <t>Taller de teoría musical para niños y jovenes</t>
  </si>
  <si>
    <t>Guitarra para adfultos</t>
  </si>
  <si>
    <t>coro</t>
  </si>
  <si>
    <t xml:space="preserve">Alcadía de Tlalpan </t>
  </si>
  <si>
    <t xml:space="preserve">23
25 
proporcionar la información que sustenta estas 25 actividades </t>
  </si>
  <si>
    <t xml:space="preserve">se continupo trabajando con los 82 faciltadores </t>
  </si>
  <si>
    <t xml:space="preserve">Materiales y videos en materia de contingencia sanitaria y prontuarios </t>
  </si>
  <si>
    <t xml:space="preserve">Alcaldía de Tlalpan </t>
  </si>
  <si>
    <t>Arenero</t>
  </si>
  <si>
    <t>Módulo de Bosques</t>
  </si>
  <si>
    <t>Zapote</t>
  </si>
  <si>
    <t>Cantera San Judas</t>
  </si>
  <si>
    <t>Ciclovía San Miguel Ajusco</t>
  </si>
  <si>
    <t>Escaleras Cantera</t>
  </si>
  <si>
    <t>CAO Tiempo Nuevo</t>
  </si>
  <si>
    <t>CAO Mesa los Hornos</t>
  </si>
  <si>
    <t>CAO Ajusco Medio</t>
  </si>
  <si>
    <t>CAO de los Pueblos</t>
  </si>
  <si>
    <t>CAO Xochipilli</t>
  </si>
  <si>
    <t>Frissac</t>
  </si>
  <si>
    <t>Talleres 
Espacios públicos</t>
  </si>
  <si>
    <t>Talleres 
CAO´s</t>
  </si>
  <si>
    <t xml:space="preserve">Se benefició a las siguientes escuelas: Secundaria Técnica 39
Escuela Primaria Profesor Sóstenes Nicolás Chapa Nieto
Escuela Primaria de Participación Social No. 5
Escuela Secundaria Técnica No. 1
Escuela Secundaria Técnica No. 19
Centro de Atención Múltiple (CAM) No. 64
Escuela Secundaria Técnica No. 39 "Ingeniero Carlos Ramírez Ulloa"
Instituto Nacional de Bellas Artes y Literatura
Facultad de Arquitectura de la UNAM
Secundaria Técnica No.105
Escuela Primaria Alfredo V. Bonfil
Escuela Primaria Profesor Efrén Núñez Mata
</t>
  </si>
  <si>
    <t>Exposición plástica " sonrisas pigmentadas niños y niñas de oro"</t>
  </si>
  <si>
    <t>Inauguración de exposición</t>
  </si>
  <si>
    <t>Exposición fotográfica "Prevención y Combate de Incendios forestales"</t>
  </si>
  <si>
    <t>Exposición "La historia de los Objetos" un acercamiento al patrimonio industrial</t>
  </si>
  <si>
    <t>Expo- pintura INJUVE</t>
  </si>
  <si>
    <t>Elenco Jóvenes becarios del Instituto de la Juventud de la Ciudad de México (INJUVE)</t>
  </si>
  <si>
    <r>
      <t xml:space="preserve">231
</t>
    </r>
    <r>
      <rPr>
        <sz val="14"/>
        <color rgb="FFFF0000"/>
        <rFont val="Trebuchet MS"/>
        <family val="2"/>
      </rPr>
      <t>verificar la cantidad (226)</t>
    </r>
  </si>
  <si>
    <r>
      <t xml:space="preserve">22,908
</t>
    </r>
    <r>
      <rPr>
        <sz val="14"/>
        <color rgb="FFFF0000"/>
        <rFont val="Trebuchet MS"/>
        <family val="2"/>
      </rPr>
      <t xml:space="preserve">DESGLOSAR LOS 24,508 EN HOMBRES Y M UJERES CANTIDAD FINAL ENVIADA POR CORREO </t>
    </r>
  </si>
  <si>
    <r>
      <t xml:space="preserve">Exposiciones </t>
    </r>
    <r>
      <rPr>
        <b/>
        <sz val="14"/>
        <color rgb="FFFF0000"/>
        <rFont val="Trebuchet MS"/>
        <family val="2"/>
      </rPr>
      <t>(SE PUSO DE TÍTULO ARTES PLÁSTICAS 1°)</t>
    </r>
  </si>
  <si>
    <r>
      <t xml:space="preserve">2
</t>
    </r>
    <r>
      <rPr>
        <sz val="14"/>
        <color rgb="FFFF0000"/>
        <rFont val="Trebuchet MS"/>
        <family val="2"/>
      </rPr>
      <t>se modificó a 3</t>
    </r>
  </si>
  <si>
    <r>
      <rPr>
        <b/>
        <sz val="14"/>
        <rFont val="Trebuchet MS"/>
        <family val="2"/>
      </rPr>
      <t>Ceremonia del 5 de febrero</t>
    </r>
    <r>
      <rPr>
        <sz val="14"/>
        <rFont val="Trebuchet MS"/>
        <family val="2"/>
      </rPr>
      <t xml:space="preserve">: participando la escuela primaria de Participación Soccial No. 5   y  la escuela primaria Estado de Querétaro.
</t>
    </r>
    <r>
      <rPr>
        <b/>
        <sz val="14"/>
        <rFont val="Trebuchet MS"/>
        <family val="2"/>
      </rPr>
      <t>Ceremonia cívica del 24 de febrero</t>
    </r>
    <r>
      <rPr>
        <sz val="14"/>
        <rFont val="Trebuchet MS"/>
        <family val="2"/>
      </rPr>
      <t xml:space="preserve">: participando la escuela primaria Participación Social No. 5 con una poesía, la escuela primariaAlfredo V. Bonfil con la banda de guerra y escolta. </t>
    </r>
  </si>
  <si>
    <t>El cine y la revolución mexicana</t>
  </si>
  <si>
    <t>Elenco Asociacion mexicana de ayuda a niños con cáncer</t>
  </si>
  <si>
    <t>Elenco Las aves en tu comunidad</t>
  </si>
  <si>
    <t>Elenco  Subcomité de Incendios Forestales</t>
  </si>
  <si>
    <t>Elenco  Instituto Nacional de Antropoliga e Historia (INAH)</t>
  </si>
  <si>
    <t>Elenco Un taco de ojo</t>
  </si>
  <si>
    <t>Casa de la Cultura de Tlalpan</t>
  </si>
  <si>
    <t>Casa Frissac</t>
  </si>
  <si>
    <t>Galeria del Cine Villa Olímpica</t>
  </si>
  <si>
    <t>Museo de Historia de Tlalpan</t>
  </si>
  <si>
    <t>Cine Villa Olímica</t>
  </si>
  <si>
    <t>Galería Casa Frissac</t>
  </si>
  <si>
    <t xml:space="preserve">Tradicionales viernes de danzon en lo que se atiende a la comunidad danzonera a la tercera edad </t>
  </si>
  <si>
    <t>Danza folklórica</t>
  </si>
  <si>
    <t xml:space="preserve">Elenco Matlacihua, Kuxanaán-na y 
Ballet folclórico Matlacihua
</t>
  </si>
  <si>
    <t xml:space="preserve">Explanada de Tlalpan
Multiforo
Primaria CIGADIM
San Pedro Mártir
</t>
  </si>
  <si>
    <t xml:space="preserve">Comentarios /Observaciones </t>
  </si>
  <si>
    <t>Viernes de música, viernes de danzón en vivio (2), danzaón en vio, conciertos (2)</t>
  </si>
  <si>
    <t xml:space="preserve">Elenco: Los Revoltosos
Danzonera Santa Luna
Orquesta Anáhuac
Danzonera Orquesta de la Tercera Edad
Los Revoltosos
Ensamble coral
</t>
  </si>
  <si>
    <t xml:space="preserve">Museo de Historia
Explanada de Tlalpan
Kiosco
CAO Tiempo Nuevo
Iglesia de San Agustín
</t>
  </si>
  <si>
    <t>Encuentro de narradores indígenas
Presentación de libro: Erótica Náhuatl
Feria del libro “Festividad de las Letras Vivas"</t>
  </si>
  <si>
    <t xml:space="preserve">Elenco: Alcaldía de Tlalpan
Miguel León Portilla
Presentaciones de libros, lecturas de poesía
</t>
  </si>
  <si>
    <t>Teatro</t>
  </si>
  <si>
    <t>Obra de teatro “La princesa y el sapo”, Pastorela, Neo cascanueces</t>
  </si>
  <si>
    <t xml:space="preserve">Área Verde de Juventud Unida
Asilo de ancianos
Casa de la Cultura del Bosque de Tlalpan
Chimalcoyotl
Escuela Primaria Legión
Escuela Secundaria General No. 155 “Maximino Martínez”
Escuela Secundaria general No.125 “Pablo Casals” 
Escuela Secundaria No. 29 “Miguel Hidalgo y Costilla” 
Escuela Secundaria No.151
Espacio público
Explanada de la Unidad Habitacional Emilio Portes Gil
Fundación Mi Ángel
Jardín de Niños “Thinemi”
Módulo infantil de la comunidad
San Pedro Mártir
Unidad Habitacional Ignacio Chávez
</t>
  </si>
  <si>
    <t xml:space="preserve">Deportivo Villa Olímpica </t>
  </si>
  <si>
    <t xml:space="preserve">¿Cómo se ve?, 11 cortometrajes, 12 cortometrajes, 13 cortometrajes, 14 cortometrajes, 20 cortometrajes, 7.1, Acuarela, Ana y Bruno, Anote's ark, Antes que sea tarde, As núpcias de drácula, Asfixia, Banda, Betes blondes, Black Camvas, Campeones, CEME DOC, Ciclo de animación nacional, Cielo, Cipactli volumen 1, Compilado: 1 corto documental y 4 cortometrajes, Compilado: 2 corto documentales y 4 cortometrajes, Compulsión, Cronos, Cuanto más profundo cavas, Cuates de Australia, Del crepúsculo al amanecer, Doctubre 7.1, Doctubre banda, El cadáver de la novia, El callejón de los milagros, El camino desierto, El corazón de la noche, El extraño mundo de Jack, El grinch, El maíz en tiempo de guerra, El miedo a mirar hacia arriba, El peluquero romántico, El triunfo de vivir, El vengador del futuro, Esa era Dania, Estimado presidente Obama, Esto lo cambia todo, Festival Latinoamericano de cine, Flesh city, Fuego inextinguible, Galaxi Lords, Golpes duros, Hasta que nos dure la memoria, Hely, Hotel transilvania, Idrissa, crónica de una muerte cualquiera, Imágenes del mundo y epígrafe de la guerra, insuferreable groo, Itixe, La danza del hipocampo, La decisión de Lourdes, La era de las consecuencias, La historia negra del cine mexicano, La línea paterna, La maldad, La nebulosa de Emiliano, La región salvaje, La vida de calabacín, Las reglas de la ruina, Las tinieblas, Lee mis labios, Lieutenant jangles, Literalmente "no sin riesgo, Los cazafantasmas, Los herederos, Los ladrones viejos, Los nostálgicos, Macario, Made in Bangok, Maganda Pinoyvoy Vs Mil Man, Mar adentro, Maratón de cine vampírico, Medusa volumen 1, Método livingston, Monte Castro, Mutant blast, Nahui ollin, sol de movimiento, Naturaleza muerta, Nikita, Niña sola, No has muerto: Luis Ospina, Nosferatu, una sinfonía del horror, Obreros saliendo de la fábrica, Para sangre, ParaNorman, Película ganadora, Picnic, Príncipe de paz, Programa de cortos-13, Rebeldía, grita el grano en el surco al agrietar la tierra para recibir los rayos del sol, Reconocer y perseguir, Regreso al futuro, Requiem para un fin olvidado, Rizoma sur, Rojo amanecer, Sección oficial, Selfi, Shorts film volumen 2, Six dollar cup of coffe, Somos lo que hay, Sopladora de hojas, Split n Split, Super 8, Tequila, Tesoros, Una mente brillante, Vámonos con Pancho Villa, Videograma de una revolución, Viridiana y Los adioses.
</t>
  </si>
  <si>
    <t xml:space="preserve">Mictlalpan 
Elenco (Video maping, Noches de leyenda, Barro rojo, nemian, danzonera en vivo, cronistas, activación de tumbas, escenificación thriller, concierto multimedia, Arco y lira, Pan de muerto, exa-100, teatrearte, activación de tumbas, concierto multimedia, Cempasúchitl y Mi cuerpo sin ti)l
</t>
  </si>
  <si>
    <t>Las conferencias realizadas  para los vinculadores del programa están encaminadas a tratar situaciones que se estan generando en las familias por la contingencia sanitaria del COVID. Se les ofrece apoyo psicológico y se les da contención dentro de las charlas, se les asesora y se aclaran dudas , respecta como llegar dinámicas grupales, abordaje de temas y recreación de contenidos.                                                                                          Cabe mencionar que las conferencias fueron transmitidas a los vinculadores agentes de paz del programa para que repliquen lo aprendido y aparte a la comunidad en general.</t>
  </si>
  <si>
    <t>Video Conferencia con los facilitadores de Servicio</t>
  </si>
  <si>
    <t>Tutoriales Virtuales</t>
  </si>
  <si>
    <t>Visitas guiadas digitales.</t>
  </si>
  <si>
    <t>Cápsulas virtuales digitales.</t>
  </si>
  <si>
    <t>Charlas "Conoce a tu autor favorito"</t>
  </si>
  <si>
    <t>Cuenta cuentos virtuales.</t>
  </si>
  <si>
    <t>Conversatorio de libros.</t>
  </si>
  <si>
    <t>En cumplimiento de los objetivos de la acción social se entregó el apoyo a 70,285 apoyos con la finalidad de coadyuvar al gasto familiar debido a la contingencia por el COVID-19 y las consecuencias que ello implica en la economía.</t>
  </si>
  <si>
    <t>A M S A, Belisario Domínguez, Belvedere, Bosque Del Pedregal , Chimalcoyotl , Cruz Del Farol, Cuchilla De Padierna, Cultura Maya, Dos De Octubre , Ejidos De Huipulco, El Arenal Tepepan, Emilio Portes Gil Pemex Picacho, Fuentes Brotantes, Granjas Coapa, Guarda Parres, Héroes De Padierna, Huipulco, Isidro Fabela, Jardines Del Ajusco, Los Volcanes, Magdalena Petlacalco, Miguel Hidalgo, Miguel Hidalgo Ampliación, Miguel Hidalgo Ampliación 2a Secc, Mirador 2, Mirador Del Valle, Pedregal De San Nicolás, Pedregal De San Nicolás 3a Secc, Pedregal Las Águilas, Plan De Ayala, Popular Santa Teresa, Prado Coapa, San Andrés Totoltepec, San Fernando, San Juan Tepeximilpa, San Miguel Ajusco, San Miguel Topilejo, San Miguel Xicalco, San Nicolás Totolapan, San Pedro Mártir, Santa Úrsula Xitla, Santo Tomas Ajusco, Tlalcoligia, Tlalpan, Toriello Guerra, Torres De Padierna, Unidad Habitacional Issfam 1, Villa Coapa, Villa Lázaro Cárdenas y Vistas Del Pedregal.</t>
  </si>
  <si>
    <t>70, 285</t>
  </si>
  <si>
    <t>Se realizó con la finalidad de tener un primer contacto con autoridades educativas para facilitar la programación de entrega de los apoyos.</t>
  </si>
  <si>
    <t>Se realizó un primer acercamiento con autoridades educativas como directores de primarias y secundarias públicas, así como con representantes de Mesas Directivas con la finalidad de dar a conocer la acción social, además se solicitaron los listados oficiales de alumnos que serán beneficiarios.</t>
  </si>
  <si>
    <t>Acercamiento con autoridades educativas de las escuelas primarias y secundarias públicas</t>
  </si>
  <si>
    <t>EL objetivo de esta actividad es alcanzar el mayor número de locatarios inscritos a la acción social y formen parte de la lista de negocios donde los beneficiarios podrán cambiar sus vales.</t>
  </si>
  <si>
    <t>Ampliación Tepepan, Barrio la Fama, Belvedere, Chichicaspatl, 2 de octubre, Arboledas del sur, Bosques, Caseta, Diamante, El mirador 2, El Mirador 2 Norte, Guadalupe Tlalpan, La Tortuga, Lázaro Cárdenas, Los Encinos, Mirador I, San Pedro Apóstol, Santísima, Toriello Guerra, Valle Verde, Rinconada Mirador, Chimilli, Colonia la Palma, Popular Sta. Teresa, Conjunto Infonavit Cuemanco, Cruz del Farol, Ejidos de San Pedro Mártir, Ex Hacienda Coapa, Ex Hacienda San Juan de Dios, Fracc. Residencial Coapa S.M.5, Fracc. Rinconada Coapa 1a sección, Fracc. Villa Benalmádena, Fracc. Gabriel Ramos Millán, Fuentes de Tepepan, Granjas Coapa, Héroes de Padierna, Hornos, La Fama, La joya, Barrio del niño Jesús, Lomas de Cuilotepec, Lomas de Padierna, Magdalena Petlacalco, Magisterial Coapa, Miguel Hidalgo 3 y 4 sección, Narciso Mendoza, Paraje 38, Parres el Guarda, Pedregal de las Águilas, Pedregal de San Nicolás 1°Sec., Pedregal de San Nicolás 2°Sec., Pedregal de San Nicolás 3° Sec., Pedregal de San Nicolás 4° Sec., Pedregal de San Nicolás 5° Sec., Plan de Ayala, Potrero de Acoxpan, Prado Acoxpan, Prados Coapa, Primavera, Pueblo Quieto, Rinconada Coapa 2a Seccion, San Andres Totoltepec, San Bartolo el Chico, San Lorenzo Huipulco, San Miguel Ajusco, San Miguel Xicalco, San Pedro Mártir, Santa Úrsula Xitla, Santo Tomas Ajusco, Sección XVI, Sector 17, Tlalcoligia, Tlalpan Centro, San Miguel Topilejo, U.H. Hueso-Periférico, U.H. Ignacio Chávez, U.H. Naval Militar, U.H. Sauzales Cebadales, U.H. Tenorios, U.H. Tenorios Fovissste, U.H. Villa del puente, Verano, Villa Cuemanco, Vistas del Pedregal, Volcanes.</t>
  </si>
  <si>
    <t>Se realizó la invitación a los locatarios de mercados así como establecimientos mercantiles de abasto alimentario de las colonias y pueblos para que formen parte de la acción social. Además se brinda apoyo a quienes lo requieran y se realiza la inscripción.</t>
  </si>
  <si>
    <t>Difusión de la acción social en pueblos y colonias.</t>
  </si>
  <si>
    <t>Se beneficia a 20 personas que colaboran en la implemantación de la acción social</t>
  </si>
  <si>
    <t>Femenino</t>
  </si>
  <si>
    <t>Masculino</t>
  </si>
  <si>
    <t xml:space="preserve">Apoyo alimentario en tiempos de COVID-19 a niñas y niños de primarias y secundarias públicas </t>
  </si>
  <si>
    <t>Entrega de apoyos a las y los alumnos de primarias y secundarias públicas</t>
  </si>
  <si>
    <t>Se beneficia a alumnas (os)  de escuelas primarias y secundarias para que a través de su vale nominativo adquieran productos de abasto alimentario.</t>
  </si>
  <si>
    <t>Se entregaron los apoyos a través de vales nominativos de $350.00 a cada alumna (o)  de escuelas primarias y secundarias para que puedan cambiarlo por productos de abasto alimentario.</t>
  </si>
  <si>
    <t xml:space="preserve">El 30 de marzo del presente año se publicó en el Diario Oficial de la Federación el Acuerdo por el que se declara emergencia sanitaria  a la epidemia de enfermedad generada por el virus SARS-CoV2 (COVID-19). A consecuencia de ello se  suspendieron las actividades escolares en todos los niveles educativos en la Ciudad de México, factor por el cual no se reportan actividades de cuidado, alimentación, estimulación temprana, actividades lúdicas y psicomotoras en los Centros de Educación infantil de la Alcaldía Tlalpan durante el periodo que se reporta. </t>
  </si>
  <si>
    <t xml:space="preserve">El 30 de marzo del presente año se publicó en el Diario Oficial de la Federación el Acuerdo por el que se declara emergencia sanitaria  a la epidemia de enfermedad generada por el virus SARS-CoV2 (COVID-19). A consecuencia de ello se  suspendieron las actividades escolares en todos los niveles educativos en la Ciudad de México, factor por el cual no se reportan actividades  durante el periodo que se reporta. </t>
  </si>
  <si>
    <t>Se realizó la inscripción de alumnos del 3 al 10 de agosto respecto al ciclo escolar 2020- 2021 en cada uno de los CENDI.</t>
  </si>
  <si>
    <t>INEA</t>
  </si>
  <si>
    <t>Villa Coapa
Miguel Hidalgo
Pedregal de San Nicolás 
Lomas de Padierna
Lomas Hidalgo</t>
  </si>
  <si>
    <t>1.-Parres el Guarda
2.- San Miguel Topilejo
3.- Santo Tómas Ajusco
4.- San Miguel Ajusco
5.- Tlalmille
6.- San Andrés Totoltepec
7.- San Pedro Martír
8.- Bosques del Pedregal
9.- Lomas de Cuilotepec 
10.- Belvedere
11.- El Mirador
12.- El Mirador II
13.- Héroes de Padierna
14.- Pedregal de las Aguilas
15.-Fuentes de Tepepan
16.- Tlalpan  Centro
17.- Villa Coapa; y 
18.- Arboledas del Sur</t>
  </si>
  <si>
    <t>Realización de dos video conferencias con los facilitadores de servicios del Programa Social con la finalidad de asesorarles en la adaptación a la "Nueva Normalidad "para implementar las estrategias necesarias y establecer mejoras a las "asesorías virtuales".</t>
  </si>
  <si>
    <t>Aplicación de Examen Simulacro (final) a distancia</t>
  </si>
  <si>
    <t>* Se tienen 43 alumnos registrados en el 2do trimestre lo que resulta un total de 1725 alumnos al 31 de junio de 2020.</t>
  </si>
  <si>
    <t>* El numero de facilitadores de servicio aumenta en 3 debido a las altas y bajas que se dieron en el PS a lo largo de su opeación.</t>
  </si>
  <si>
    <t>Reunión con coordinadores</t>
  </si>
  <si>
    <t>Reuniones de seguimiento con figuras del programa social</t>
  </si>
  <si>
    <t xml:space="preserve">Seguimiento y plan de contigencia para los CAV. </t>
  </si>
  <si>
    <t>* El numero de facilitadores de servicio aumenta en 11 debido a las altas y bajas que se dieron en el PS a lo largo de su opeación.</t>
  </si>
  <si>
    <t>Asesorías por Modalidad de Educación Primaria</t>
  </si>
  <si>
    <t>Asesorías por Modalidad de Educación Secundaria</t>
  </si>
  <si>
    <t>Asesorías por Modalidad de Educación Media Superior a Distancia</t>
  </si>
  <si>
    <t>Asesorías por Modalidad Educación Superior</t>
  </si>
  <si>
    <t xml:space="preserve">Asesorías y talleres Informáticos - Otros - </t>
  </si>
  <si>
    <t>Talleres de APA y de Derechos de Autor, así como de ¿Qué son las de Redes Sociales y cuál es su uso en las Instituciones?</t>
  </si>
  <si>
    <t>Se llevaron a cabo 10 servicios de transporte con el objetivo de realizar el traslado de inicio y fin de jornada a personal facilitadores de servicio y personal de la JUD para la entrega de vales de la Acción Social "Apoyo alimentario en tiempos del COVID-19 a niñas y niños de primarias y secundarias públicas de Tlalpan 2020"</t>
  </si>
  <si>
    <t>Pueblo de San Miguel Topilejo
Pueblo de La Magdalena Petlacalco
Pueblo de San Andrés Totoltepec
La Joya
Fuentes Brotantes</t>
  </si>
  <si>
    <t>Taller de llenado de seguimiento académico a estudiantes</t>
  </si>
  <si>
    <t>Periodo de operación
(1 de junio al 30 de septiembre) Tercer Trimestre</t>
  </si>
  <si>
    <t>Se entregó una chequera de vales con valor nominativo de $350.00 a niñas y niños de escuelas primarias y secundarias públicas a 17,445 beneficiarios.</t>
  </si>
  <si>
    <t>Difusión con Asociación de Padres de Familia acerca del calendario de entrega.</t>
  </si>
  <si>
    <t>Se realizó acercamiento con las 154 mesas directivas de primarias y secundarias para hacer la difusión de las entregas de los apoyos</t>
  </si>
  <si>
    <t>Toriello Guerra</t>
  </si>
  <si>
    <t>Para alcanzar un mayor porcentaje de entrega se realizó un acercamiento con mesas directivas de cada plantel para que se distribuyera en los grupos de Whatsaap y medios electrónicos.</t>
  </si>
  <si>
    <t>Entrega de vales con valor nominativo de $350.00 a niñas y niños de primarias y secundarias públicas de la demarcación.</t>
  </si>
  <si>
    <t>Entrega de vales en distintas sedes de la Alcaldía Tlalpan.</t>
  </si>
  <si>
    <t>San Miguel Topilejo, Parres el Guarda, Magdalena Petlacalco, San Andrés Totoltepec, Tlalpan Centro II.</t>
  </si>
  <si>
    <t>Con corte a la fecha se han entregado 17,445 vales a cada madres, padre, tutor o responsable de crianza de los alumnos.</t>
  </si>
  <si>
    <t>Periodo de operación
(1 de junio al 30 de septiembre) Segundo trimestre</t>
  </si>
  <si>
    <t xml:space="preserve">Una vez iniciado el ciclo 2020-2021 a distancia y se atendio a la población infantil inscrita en los Centros de Desarrollo Infantil a traves de la realización de actividades de estimulación temprana, actividades lúdicas, enseñanza preescolar, actividades psicomotoras que despierten los sentidos de los niños en los niveles de lactantes, maternal y preescolar I,II,III. </t>
  </si>
  <si>
    <t>Se dan asesorías virtuales y/o  de tareas educativas a niñas, niños y jóvenes estudiantes de educación básica en escuelas públicas o que hayan concluido sus estudios en cualquiera de las escuelas primarias o secundarias públicas ubicadas preferentemente en la alcaldía Tlalpan. Las asesorías educativas que se imparten son correspondientes a las materias del plan de estudios de educación primaria y secundaria, como español, matemáticas, historia, física, química, biología, geografía, formación cívica y ética, habilidad verbal y habilidad matemática, con el objetivo de apoyarlos en la realización de sus tareas educativas y trabajos escolares.</t>
  </si>
  <si>
    <t>Se realizaran videos para invitar a la poblacion al programa apoyo profesional en sus tareas educativas  en las bibliotecas publicas.</t>
  </si>
  <si>
    <t>Se realizarán dos video conferencias con los facilitadores de servicios del Programa Social con la finalidad de asesorarles en la adaptación a la "Nueva Normalidad "para implementar las estrategias necesarias y establecer mejoras a las "asesorías virtuales".</t>
  </si>
  <si>
    <t>Se realizarán capsulas digitales con contenidos educativos de temas recurrentes en los que los alumnos requieren mayor apoyo correspondientes a las materias que se imparten en Educación Primaria y Educación Secundaria y Media Superior.</t>
  </si>
  <si>
    <t>Actividades de fomento a la lectura</t>
  </si>
  <si>
    <t>Ceremonias Cívicas</t>
  </si>
  <si>
    <r>
      <t>1.</t>
    </r>
    <r>
      <rPr>
        <b/>
        <sz val="14"/>
        <color theme="1"/>
        <rFont val="Trebuchet MS"/>
        <family val="2"/>
      </rPr>
      <t>-13 DE SEPTIEMBRE</t>
    </r>
    <r>
      <rPr>
        <sz val="14"/>
        <color theme="1"/>
        <rFont val="Trebuchet MS"/>
        <family val="2"/>
      </rPr>
      <t xml:space="preserve"> :"Ceremonia Civica para conmemorar el día de los Niños Héroes" por la Batalla de Chapultepec en 1847, entre México y Estados Unidos .                                                                          2.- </t>
    </r>
    <r>
      <rPr>
        <b/>
        <sz val="14"/>
        <color theme="1"/>
        <rFont val="Trebuchet MS"/>
        <family val="2"/>
      </rPr>
      <t xml:space="preserve">15 DE SEPTIEMBRE </t>
    </r>
    <r>
      <rPr>
        <sz val="14"/>
        <color theme="1"/>
        <rFont val="Trebuchet MS"/>
        <family val="2"/>
      </rPr>
      <t xml:space="preserve">:"Ceremonio Civica para conmemorar el grito de Independencia de México del Gobierno Español".                        3.- </t>
    </r>
    <r>
      <rPr>
        <b/>
        <sz val="14"/>
        <color theme="1"/>
        <rFont val="Trebuchet MS"/>
        <family val="2"/>
      </rPr>
      <t>19 DE SEPTIEMBRE:</t>
    </r>
    <r>
      <rPr>
        <sz val="14"/>
        <color theme="1"/>
        <rFont val="Trebuchet MS"/>
        <family val="2"/>
      </rPr>
      <t xml:space="preserve"> " Ceremonia civíca para conmemorar a los caídos en los sismos del 19 de septiembre". </t>
    </r>
  </si>
  <si>
    <r>
      <rPr>
        <b/>
        <sz val="11"/>
        <color theme="1"/>
        <rFont val="Trebuchet MS"/>
        <family val="2"/>
      </rPr>
      <t>77</t>
    </r>
    <r>
      <rPr>
        <sz val="11"/>
        <color theme="1"/>
        <rFont val="Trebuchet MS"/>
        <family val="2"/>
      </rPr>
      <t xml:space="preserve">
49 pertenecientes a la Alcaldía Tlalpan</t>
    </r>
  </si>
  <si>
    <t>3 de Mayo, 2 De Octubre, Agrícola Pantitlán, Almendros, Altas de Padierna Sur, Ampliación Miguel Hidalgo, Arenal, Atocpa Sur, Ayocatitla, Barrio 18, Barrio del Niño Jesús, Belvedere, Bosques del Pedregal, Casas Aleman, Centro Tlalpan, Chichicaspatl, Chimalcoyotl, Claveria, Desarrollo Urbano Quetzalcoatl, Divisadero, Ejidos de San Pedro Martir, Ex.Hacienda Coapa, Heroes de Churubusco, Jardines de San Juan, Jardines en la Montaña, Juan Gonzalez Romero, La Fama, La Guadalupe, La Joya, La Magueyera, La Palma, La Virgen, Lomas Altas de Padierna Sur, Lomas de Chamontoya, Lomas de Cuilotepec, Lomas de Padierna, Lomas de Plateros, Lomas Hidalgo, Los Ángeles, Magdalena Mixihuca, Magdalena Petlacalco, Merced Gómez, Mesa los Hornos, México Insurgente,  Miguel de la Madrid, Miguel Hidalgo, Miguel Hidalgo 3ra Sección, Mirador 1, Molino, Narciso Mendoza, Nativitas, Olivos, Paraje 38, Paraje del Caballito, Parres el Guarda, Paseos de Taxqueña, Pedregal de las Águilas, Pedregal de San Nicolás, Pedregal De San Nicolás 1ra Sección, Pedregal de San Nicolás 4ta Sección, Pedregal de Santa Úrsula Xitla, Pedregal De Santo Domingo, Piloto, Plan de Ayala, Polígonos 2, Popular Santa Teresa, Providencia, Pueblo de Santa Úrsula Coapa, Pueblo de Tetelpan, Pueblo Santa Martha Acatitla, Reloj, Rio Encinal, San Andrés Totoltepec, San Bartolo El Chico, San Bernabe, San Clemente, San Francisco Tlanepantla, San Juan Tepeximilpa, San Juan Xalpa, San Lorenzo La Cebada, San Lorenzo,  Huipulco, San Miguel Ajusco, San Miguel Tehuisco, San Miguel Topilejo, San Miguel Toxiac, San Miguel Xicalco, San Nicolas Ii, San Pedro Mártir, San Sebastián Zumpango, Santa Cecilia, Santa Cruz, Santa Fe, Santa María Aztahuacan, Santa Úrsula Coapa, Santa Úrsula Xitla, Santo Domingo, Santo Tomas Ajusco, Solidaridad, Temamatla, Tetelpan, Tierra Colorada, Tlalcoligia, Tlalmille, Tlaxcaltenco La Mesa, Tlaxopan, Torres de Padierna, Torres de Potrero, Valle de Aragón 2da Sección, Valle de Tepepan, Valle Dorado, Valle Verde , Villa Panamerica, Viveros de Coactetlan, Volcanes Xalostoc, Xaltocan, Xochiaca, Xochitepec, Zacatón.</t>
  </si>
  <si>
    <t xml:space="preserve">Conclusión de asesorías </t>
  </si>
  <si>
    <t>Usuarios/as</t>
  </si>
  <si>
    <t>1. 2 DE OCTUBRE 
2. AMPLIACION LOMAS DE PADIERNA
3. AMPLIACION MIGUEL HIDALGO 
4. BARRIO DEL NIÑO JESÚS
5. BELVEDERE
6. BOSQUES DE TEPEXIMILPA 
7. BOSQUES DEL PEDREGAL 
8. CANTERA PUENTE DE PIEDRA 
9. CHICHICASPTL
10. CHIMALCOYOTL
11. CHIMILLI
12. CUCHILLA DE PADIERNA
13. CUICUILCO 
14. DIVISADERO
15. EJIDOS DE SAN PEDRO MÁRTIR
16. EL CAPULIN 
17. EL PARAJE 
18. ENCINOS 
19. EX HACIENDA COAPA
20. FRESNOS 
21. FUENTES BROTANTES 
22. FUENTES DEL PEDREGAL
23. HEROES DE PADIERNA
24. HUIPULCO
25. INSURGENTES SUR 
26. ISIDRO FABELA 
27. JARDINES DE LA MONTAÑA
28. JARDINES DE SAN JUAN 
29. LA FAJA
30. LA FAMA 
31. LA JOYA 
32. LA LONJA 
33. LA MAGUEYERA
34. LA PALMA
35. LAS CRUCES 
36. LAS FLORES 
37. LOMA BONITA 
38. LOMAS DE CUILOTEPEC 
39. LOMAS DE PADIERNA
40. LOMAS DE TEPEMECALT
41. LOMAS DE TEPUENTE
42. LOMAS HIDALGO
43. LOS ENCINOS 
44. MAGDALENA PETLACALCO
45. MESA LOS HORNOS 
46. MIGUEL HIDALGO
47. MIGUEL HIDALGO 3RA SECCIÓN
48. MIRADOR
49. MIRADOR II
50. NARCISO MENDOZA 51. NUEVO RENACIMIENTO DE AXALCO 
52. OCOTLA GRANDE 
53. PARAJE 38
54. PARRES EL GUARDA
55. PEDREGAL DE LAS AGUILAS 
56. PEDREGAL DE SAN NICOLAS 
57. PEDREGAL DE SANTA URSULA XITLA 
58. PEÑA POBRE 
59. PLAN DE AYALA
60. POPULAR SANTA TERESA 
61. PRIMAVERA 
62. PUEBLO QUIETO 
63. SAN ANDRES TOTOLTEPEC
64. SAN MIGUEL AJUSCO
65. SAN MIGUEL TOPILEJO
66. SAN MIGUEL XICALCO
67. SAN NICOLAS
68. SAN PEDRO MARTIR 
69. SANTA URSULA COAPA 
70. SANTA URSULA XITLA 
71. SANTISIMA TRINIDAD 
72. SANTO TOMAS AJUSCO
73. SECCION XVI 
74. TECORRAL
75. TEPEPAN
76. TEPETONGO 
77. TEPEXIMILPA 
78. TLALCOLIGIA 
79. TLALMILLE
80. TLALPAN CENTRO
81. TLAXCALTENCO 
82. TORIELLO GUERRA 
83. TORRES DE PADIERNA
84. VALLE VERDE
85. VIVEROS DE COATECTLÁN
86. VOLCANES
87. ZACATON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</si>
</sst>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1"/>
      <color theme="1"/>
      <name val="Trebuchet MS"/>
      <family val="2"/>
    </font>
    <font>
      <sz val="11"/>
      <color theme="1"/>
      <name val="Trebuchet MS"/>
      <family val="2"/>
    </font>
    <font>
      <b/>
      <sz val="11"/>
      <name val="Calibri"/>
      <family val="2"/>
      <scheme val="minor"/>
    </font>
    <font>
      <b/>
      <sz val="11"/>
      <name val="Trebuchet MS"/>
      <family val="2"/>
    </font>
    <font>
      <b/>
      <sz val="14"/>
      <name val="Trebuchet MS"/>
      <family val="2"/>
    </font>
    <font>
      <b/>
      <sz val="14"/>
      <name val="Calibri"/>
      <family val="2"/>
      <scheme val="minor"/>
    </font>
    <font>
      <sz val="9"/>
      <color theme="1"/>
      <name val="Trebuchet MS"/>
      <family val="2"/>
    </font>
    <font>
      <sz val="11"/>
      <name val="Trebuchet MS"/>
      <family val="2"/>
    </font>
    <font>
      <sz val="11"/>
      <color rgb="FFFF0000"/>
      <name val="Trebuchet MS"/>
      <family val="2"/>
    </font>
    <font>
      <i/>
      <sz val="11"/>
      <color theme="1"/>
      <name val="Trebuchet MS"/>
      <family val="2"/>
    </font>
    <font>
      <b/>
      <sz val="11"/>
      <color rgb="FFFF0000"/>
      <name val="Trebuchet MS"/>
      <family val="2"/>
    </font>
    <font>
      <sz val="11"/>
      <color rgb="FF000000"/>
      <name val="Trebuchet MS"/>
      <family val="2"/>
    </font>
    <font>
      <b/>
      <sz val="11"/>
      <color rgb="FF000000"/>
      <name val="Trebuchet MS"/>
      <family val="2"/>
    </font>
    <font>
      <sz val="14"/>
      <color theme="1"/>
      <name val="Trebuchet MS"/>
      <family val="2"/>
    </font>
    <font>
      <b/>
      <sz val="14"/>
      <color theme="1"/>
      <name val="Trebuchet MS"/>
      <family val="2"/>
    </font>
    <font>
      <sz val="14"/>
      <name val="Trebuchet MS"/>
      <family val="2"/>
    </font>
    <font>
      <sz val="14"/>
      <color rgb="FFFF0000"/>
      <name val="Trebuchet MS"/>
      <family val="2"/>
    </font>
    <font>
      <b/>
      <sz val="14"/>
      <color rgb="FFFF0000"/>
      <name val="Trebuchet MS"/>
      <family val="2"/>
    </font>
    <font>
      <sz val="14"/>
      <color rgb="FF000000"/>
      <name val="Trebuchet MS"/>
      <family val="2"/>
    </font>
    <font>
      <b/>
      <sz val="20"/>
      <color theme="0"/>
      <name val="Trebuchet MS"/>
      <family val="2"/>
    </font>
    <font>
      <sz val="10"/>
      <color theme="1"/>
      <name val="Trebuchet MS"/>
      <family val="2"/>
    </font>
    <font>
      <sz val="10"/>
      <color rgb="FF000000"/>
      <name val="Trebuchet MS"/>
      <family val="2"/>
    </font>
    <font>
      <sz val="11"/>
      <color theme="1"/>
      <name val="Calibri"/>
      <family val="2"/>
    </font>
    <font>
      <sz val="11"/>
      <color rgb="FF006100"/>
      <name val="Calibri"/>
      <family val="2"/>
      <scheme val="minor"/>
    </font>
  </fonts>
  <fills count="11">
    <fill>
      <patternFill patternType="none"/>
    </fill>
    <fill>
      <patternFill patternType="gray125"/>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FF00"/>
        <bgColor rgb="FFFFFFFF"/>
      </patternFill>
    </fill>
    <fill>
      <patternFill patternType="solid">
        <fgColor rgb="FFC6EFCE"/>
      </patternFill>
    </fill>
    <fill>
      <patternFill patternType="solid">
        <fgColor rgb="FFFFFF00"/>
        <bgColor rgb="FFFFFF00"/>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s>
  <cellStyleXfs count="2">
    <xf numFmtId="0" fontId="0" fillId="0" borderId="0"/>
    <xf numFmtId="0" fontId="25" fillId="9" borderId="0" applyNumberFormat="0" applyBorder="0" applyAlignment="0" applyProtection="0"/>
  </cellStyleXfs>
  <cellXfs count="397">
    <xf numFmtId="0" fontId="0" fillId="0" borderId="0" xfId="0"/>
    <xf numFmtId="0" fontId="0" fillId="0" borderId="0" xfId="0" applyProtection="1">
      <protection locked="0"/>
    </xf>
    <xf numFmtId="0" fontId="0" fillId="0" borderId="1" xfId="0" applyBorder="1" applyAlignment="1" applyProtection="1">
      <alignment wrapText="1"/>
      <protection locked="0"/>
    </xf>
    <xf numFmtId="0" fontId="4" fillId="3" borderId="1"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3" fillId="0" borderId="0" xfId="0" applyFont="1" applyProtection="1">
      <protection locked="0"/>
    </xf>
    <xf numFmtId="0" fontId="5" fillId="3"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wrapText="1"/>
      <protection locked="0"/>
    </xf>
    <xf numFmtId="0" fontId="2" fillId="2"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6" fillId="4" borderId="1" xfId="0" applyFont="1" applyFill="1" applyBorder="1" applyAlignment="1" applyProtection="1">
      <alignment horizontal="center" vertical="center" textRotation="90" wrapText="1"/>
      <protection locked="0"/>
    </xf>
    <xf numFmtId="0" fontId="3" fillId="0" borderId="1" xfId="0" applyFont="1" applyBorder="1" applyAlignment="1" applyProtection="1">
      <alignment horizontal="center" vertical="center"/>
      <protection locked="0"/>
    </xf>
    <xf numFmtId="0" fontId="2" fillId="0" borderId="1"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justify" vertical="center" wrapText="1"/>
      <protection locked="0"/>
    </xf>
    <xf numFmtId="0" fontId="9" fillId="5" borderId="1" xfId="0" applyFont="1" applyFill="1" applyBorder="1" applyAlignment="1" applyProtection="1">
      <alignment horizontal="center" vertical="center" wrapText="1"/>
      <protection locked="0"/>
    </xf>
    <xf numFmtId="0" fontId="9"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left" vertical="center" wrapText="1"/>
      <protection locked="0"/>
    </xf>
    <xf numFmtId="0" fontId="2" fillId="5" borderId="4"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justify" vertical="center" wrapText="1"/>
      <protection locked="0"/>
    </xf>
    <xf numFmtId="0" fontId="10" fillId="5"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3" fillId="0" borderId="0" xfId="0" applyFont="1" applyFill="1" applyProtection="1">
      <protection locked="0"/>
    </xf>
    <xf numFmtId="3" fontId="3" fillId="0" borderId="1" xfId="0" applyNumberFormat="1"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3" fontId="3" fillId="0" borderId="3" xfId="0" applyNumberFormat="1" applyFont="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5" xfId="0" applyFont="1" applyBorder="1" applyAlignment="1" applyProtection="1">
      <alignment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3" fontId="3" fillId="0" borderId="2" xfId="0" applyNumberFormat="1" applyFont="1" applyBorder="1" applyAlignment="1" applyProtection="1">
      <alignment horizontal="center" vertical="center" wrapText="1"/>
      <protection locked="0"/>
    </xf>
    <xf numFmtId="3" fontId="3" fillId="0" borderId="4" xfId="0" applyNumberFormat="1" applyFont="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3" fontId="3" fillId="6" borderId="1" xfId="0" applyNumberFormat="1"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wrapText="1"/>
      <protection locked="0"/>
    </xf>
    <xf numFmtId="0" fontId="9" fillId="6" borderId="1"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9" fillId="0" borderId="1" xfId="0" applyFont="1" applyFill="1" applyBorder="1" applyAlignment="1" applyProtection="1">
      <alignment wrapText="1"/>
      <protection locked="0"/>
    </xf>
    <xf numFmtId="0" fontId="2" fillId="0" borderId="1" xfId="0" applyFont="1" applyBorder="1" applyAlignment="1" applyProtection="1">
      <alignment horizontal="center" vertical="center" wrapText="1"/>
    </xf>
    <xf numFmtId="0" fontId="3" fillId="0" borderId="3" xfId="0" applyFont="1" applyBorder="1" applyAlignment="1" applyProtection="1">
      <alignment vertical="center" wrapText="1"/>
      <protection locked="0"/>
    </xf>
    <xf numFmtId="0" fontId="3" fillId="5" borderId="1" xfId="0" applyFont="1" applyFill="1" applyBorder="1" applyAlignment="1" applyProtection="1">
      <alignment horizontal="center" vertical="center" wrapText="1"/>
    </xf>
    <xf numFmtId="0" fontId="9" fillId="5" borderId="1" xfId="0" applyFont="1" applyFill="1" applyBorder="1" applyAlignment="1" applyProtection="1">
      <alignment horizontal="justify"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horizontal="left" vertical="center" wrapText="1"/>
    </xf>
    <xf numFmtId="0" fontId="5" fillId="5" borderId="5" xfId="0" applyFont="1" applyFill="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1" xfId="0" applyFont="1" applyFill="1" applyBorder="1" applyAlignment="1" applyProtection="1">
      <alignment horizontal="justify" vertical="center" wrapText="1"/>
      <protection locked="0"/>
    </xf>
    <xf numFmtId="0" fontId="2" fillId="5" borderId="5"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xf>
    <xf numFmtId="0" fontId="3" fillId="0" borderId="4" xfId="0" applyFont="1" applyFill="1" applyBorder="1" applyAlignment="1" applyProtection="1">
      <alignment horizontal="justify" vertical="center" wrapText="1"/>
      <protection locked="0"/>
    </xf>
    <xf numFmtId="0" fontId="2" fillId="0" borderId="4" xfId="0" applyFont="1" applyFill="1" applyBorder="1" applyAlignment="1" applyProtection="1">
      <alignment horizontal="center" vertical="center" wrapText="1"/>
      <protection locked="0"/>
    </xf>
    <xf numFmtId="0" fontId="3" fillId="0" borderId="1" xfId="0" applyFont="1" applyBorder="1" applyProtection="1">
      <protection locked="0"/>
    </xf>
    <xf numFmtId="0" fontId="2" fillId="6" borderId="1" xfId="0" applyFont="1" applyFill="1" applyBorder="1" applyAlignment="1" applyProtection="1">
      <alignment horizontal="center" vertical="center" wrapText="1"/>
      <protection locked="0"/>
    </xf>
    <xf numFmtId="0" fontId="3" fillId="6" borderId="1" xfId="0" applyFont="1" applyFill="1" applyBorder="1" applyAlignment="1" applyProtection="1">
      <alignment vertical="center" wrapText="1"/>
      <protection locked="0"/>
    </xf>
    <xf numFmtId="0" fontId="2" fillId="2" borderId="5"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3" fontId="13" fillId="0" borderId="10"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10" xfId="0" applyFont="1" applyFill="1" applyBorder="1" applyAlignment="1">
      <alignment horizontal="center" vertical="center" wrapText="1"/>
    </xf>
    <xf numFmtId="3" fontId="13" fillId="0" borderId="10" xfId="0" applyNumberFormat="1" applyFont="1" applyBorder="1" applyAlignment="1">
      <alignment horizontal="center" vertical="center" wrapText="1"/>
    </xf>
    <xf numFmtId="0" fontId="9" fillId="0" borderId="1" xfId="0" applyFont="1" applyBorder="1"/>
    <xf numFmtId="3" fontId="13" fillId="0" borderId="1" xfId="0" applyNumberFormat="1" applyFont="1" applyFill="1" applyBorder="1" applyAlignment="1">
      <alignment horizontal="center" vertical="center" wrapText="1"/>
    </xf>
    <xf numFmtId="0" fontId="13" fillId="6" borderId="10" xfId="0" applyFont="1" applyFill="1" applyBorder="1" applyAlignment="1">
      <alignment horizontal="center" vertical="center" wrapText="1"/>
    </xf>
    <xf numFmtId="3" fontId="13" fillId="6" borderId="10" xfId="0" applyNumberFormat="1" applyFont="1" applyFill="1" applyBorder="1" applyAlignment="1">
      <alignment horizontal="center" vertical="center" wrapText="1"/>
    </xf>
    <xf numFmtId="0" fontId="13" fillId="0" borderId="10" xfId="0" applyFont="1" applyBorder="1" applyAlignment="1">
      <alignment vertical="center" wrapText="1"/>
    </xf>
    <xf numFmtId="0" fontId="13" fillId="0" borderId="12"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4" xfId="0" applyFont="1" applyBorder="1" applyAlignment="1" applyProtection="1">
      <alignment horizontal="left" vertical="center" wrapText="1"/>
      <protection locked="0"/>
    </xf>
    <xf numFmtId="0" fontId="3" fillId="0" borderId="6" xfId="0" applyFont="1" applyFill="1" applyBorder="1" applyAlignment="1">
      <alignment horizontal="left" vertical="center" wrapText="1" shrinkToFit="1"/>
    </xf>
    <xf numFmtId="0" fontId="3" fillId="6" borderId="6" xfId="0" applyFont="1" applyFill="1" applyBorder="1" applyAlignment="1">
      <alignment horizontal="left" vertical="center" wrapText="1" shrinkToFit="1"/>
    </xf>
    <xf numFmtId="0" fontId="3" fillId="0" borderId="1" xfId="0" applyFont="1" applyFill="1" applyBorder="1" applyAlignment="1">
      <alignment horizontal="left" vertical="center" wrapText="1" shrinkToFit="1"/>
    </xf>
    <xf numFmtId="0" fontId="5" fillId="2" borderId="1" xfId="0" applyFont="1" applyFill="1" applyBorder="1" applyAlignment="1" applyProtection="1">
      <alignment horizontal="center" vertical="center" wrapText="1"/>
      <protection locked="0"/>
    </xf>
    <xf numFmtId="3" fontId="9" fillId="5" borderId="1" xfId="0" applyNumberFormat="1" applyFont="1" applyFill="1" applyBorder="1" applyAlignment="1" applyProtection="1">
      <alignment horizontal="center" vertical="center" wrapText="1"/>
    </xf>
    <xf numFmtId="0" fontId="15" fillId="0" borderId="0" xfId="0" applyFont="1" applyAlignment="1" applyProtection="1">
      <alignment horizontal="left" vertical="center"/>
      <protection locked="0"/>
    </xf>
    <xf numFmtId="0" fontId="15" fillId="0" borderId="0" xfId="0" applyFont="1" applyAlignment="1" applyProtection="1">
      <alignment horizontal="center" vertical="center"/>
      <protection locked="0"/>
    </xf>
    <xf numFmtId="0" fontId="6" fillId="4" borderId="1" xfId="0" applyFont="1" applyFill="1" applyBorder="1" applyAlignment="1" applyProtection="1">
      <alignment horizontal="center" vertical="center" textRotation="90"/>
      <protection locked="0"/>
    </xf>
    <xf numFmtId="0" fontId="6" fillId="4" borderId="1" xfId="0" applyFont="1" applyFill="1" applyBorder="1" applyAlignment="1" applyProtection="1">
      <alignment horizontal="center" vertical="center" wrapText="1"/>
      <protection locked="0"/>
    </xf>
    <xf numFmtId="0" fontId="16" fillId="0" borderId="1" xfId="0" applyFont="1" applyBorder="1" applyAlignment="1">
      <alignment vertical="center" wrapText="1"/>
    </xf>
    <xf numFmtId="0" fontId="17" fillId="0" borderId="1"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justify" vertical="center" wrapText="1"/>
      <protection locked="0"/>
    </xf>
    <xf numFmtId="0" fontId="17" fillId="0" borderId="1" xfId="0" applyFont="1" applyBorder="1" applyAlignment="1" applyProtection="1">
      <alignment horizontal="center" vertical="center" wrapText="1"/>
      <protection locked="0"/>
    </xf>
    <xf numFmtId="0" fontId="17" fillId="6" borderId="1" xfId="0" applyFont="1" applyFill="1" applyBorder="1" applyAlignment="1" applyProtection="1">
      <alignment horizontal="center" vertical="center" wrapText="1"/>
      <protection locked="0"/>
    </xf>
    <xf numFmtId="3" fontId="17" fillId="0" borderId="1" xfId="0" applyNumberFormat="1" applyFont="1" applyBorder="1" applyAlignment="1" applyProtection="1">
      <alignment horizontal="center" vertical="center"/>
      <protection locked="0"/>
    </xf>
    <xf numFmtId="0" fontId="18" fillId="0" borderId="1" xfId="0" applyFont="1" applyFill="1" applyBorder="1" applyAlignment="1" applyProtection="1">
      <alignment horizontal="center" vertical="center" wrapText="1"/>
      <protection locked="0"/>
    </xf>
    <xf numFmtId="0" fontId="15" fillId="0" borderId="1" xfId="0" applyFont="1" applyBorder="1" applyAlignment="1">
      <alignment horizontal="justify" vertical="center" wrapText="1"/>
    </xf>
    <xf numFmtId="3" fontId="17" fillId="0" borderId="1" xfId="0" applyNumberFormat="1" applyFont="1" applyBorder="1" applyAlignment="1" applyProtection="1">
      <alignment horizontal="center" vertical="center" wrapText="1"/>
      <protection locked="0"/>
    </xf>
    <xf numFmtId="0" fontId="17" fillId="5" borderId="1" xfId="0" applyFont="1" applyFill="1" applyBorder="1" applyAlignment="1" applyProtection="1">
      <alignment horizontal="center" vertical="center" wrapText="1"/>
      <protection locked="0"/>
    </xf>
    <xf numFmtId="0" fontId="17" fillId="5" borderId="1" xfId="0" applyFont="1" applyFill="1" applyBorder="1" applyAlignment="1" applyProtection="1">
      <alignment horizontal="center" vertical="center"/>
      <protection locked="0"/>
    </xf>
    <xf numFmtId="0" fontId="16" fillId="6" borderId="1" xfId="0" applyFont="1" applyFill="1" applyBorder="1" applyAlignment="1">
      <alignment vertical="center" wrapText="1"/>
    </xf>
    <xf numFmtId="0" fontId="17" fillId="6" borderId="1" xfId="0" applyFont="1" applyFill="1" applyBorder="1" applyAlignment="1" applyProtection="1">
      <alignment horizontal="center" vertical="center"/>
      <protection locked="0"/>
    </xf>
    <xf numFmtId="0" fontId="17" fillId="6" borderId="1" xfId="0" applyFont="1" applyFill="1" applyBorder="1" applyAlignment="1" applyProtection="1">
      <alignment horizontal="justify" vertical="center" wrapText="1"/>
      <protection locked="0"/>
    </xf>
    <xf numFmtId="3" fontId="17" fillId="6" borderId="1" xfId="0" applyNumberFormat="1" applyFont="1" applyFill="1" applyBorder="1" applyAlignment="1" applyProtection="1">
      <alignment horizontal="center" vertical="center"/>
      <protection locked="0"/>
    </xf>
    <xf numFmtId="3" fontId="17" fillId="0" borderId="1" xfId="0" applyNumberFormat="1" applyFont="1" applyBorder="1" applyAlignment="1" applyProtection="1">
      <alignment horizontal="center" vertical="center"/>
    </xf>
    <xf numFmtId="3" fontId="18" fillId="0" borderId="1" xfId="0" applyNumberFormat="1" applyFont="1" applyBorder="1" applyAlignment="1" applyProtection="1">
      <alignment horizontal="center" vertical="center"/>
    </xf>
    <xf numFmtId="0" fontId="18" fillId="0" borderId="1" xfId="0" applyFont="1" applyBorder="1" applyAlignment="1" applyProtection="1">
      <alignment horizontal="center" vertical="center"/>
    </xf>
    <xf numFmtId="0" fontId="20" fillId="6" borderId="1" xfId="0" applyFont="1" applyFill="1" applyBorder="1" applyAlignment="1">
      <alignment horizontal="justify" vertical="center" wrapText="1"/>
    </xf>
    <xf numFmtId="0" fontId="17" fillId="0" borderId="0" xfId="0" applyFont="1" applyBorder="1" applyAlignment="1" applyProtection="1">
      <alignment horizontal="justify" vertical="center" wrapText="1"/>
      <protection locked="0"/>
    </xf>
    <xf numFmtId="0" fontId="15" fillId="0" borderId="0" xfId="0" applyFont="1" applyAlignment="1">
      <alignment horizontal="justify" vertical="center" wrapText="1"/>
    </xf>
    <xf numFmtId="0" fontId="15" fillId="6" borderId="0" xfId="0" applyFont="1" applyFill="1" applyAlignment="1">
      <alignment horizontal="justify" vertical="center" wrapText="1"/>
    </xf>
    <xf numFmtId="0" fontId="6"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6" fillId="6" borderId="1" xfId="0" applyFont="1" applyFill="1" applyBorder="1" applyAlignment="1" applyProtection="1">
      <alignment horizontal="left" vertical="center" wrapText="1"/>
      <protection locked="0"/>
    </xf>
    <xf numFmtId="0" fontId="17" fillId="6" borderId="1" xfId="0" applyFont="1" applyFill="1" applyBorder="1" applyAlignment="1" applyProtection="1">
      <alignment horizontal="left" vertical="center" wrapText="1"/>
      <protection locked="0"/>
    </xf>
    <xf numFmtId="3" fontId="17" fillId="0" borderId="1" xfId="0" applyNumberFormat="1" applyFont="1" applyFill="1" applyBorder="1" applyAlignment="1" applyProtection="1">
      <alignment horizontal="center" vertical="center"/>
      <protection locked="0"/>
    </xf>
    <xf numFmtId="3" fontId="17" fillId="6" borderId="1" xfId="0" applyNumberFormat="1" applyFont="1" applyFill="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3" fontId="17" fillId="0" borderId="1" xfId="0" applyNumberFormat="1" applyFont="1" applyFill="1" applyBorder="1" applyAlignment="1" applyProtection="1">
      <alignment horizontal="center" vertical="center" wrapText="1"/>
      <protection locked="0"/>
    </xf>
    <xf numFmtId="0" fontId="17" fillId="0" borderId="4"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7" fillId="5" borderId="1" xfId="0" applyFont="1" applyFill="1" applyBorder="1" applyAlignment="1">
      <alignment horizontal="center" vertical="center" wrapText="1"/>
    </xf>
    <xf numFmtId="0" fontId="6" fillId="4" borderId="5"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vertical="center" wrapText="1"/>
      <protection locked="0"/>
    </xf>
    <xf numFmtId="0" fontId="17" fillId="6" borderId="4" xfId="0" applyFont="1" applyFill="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6" xfId="0" applyFont="1" applyBorder="1" applyAlignment="1" applyProtection="1">
      <alignment horizontal="center" vertical="center"/>
    </xf>
    <xf numFmtId="0" fontId="17" fillId="0" borderId="6" xfId="0" applyFont="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0" fontId="20" fillId="6" borderId="1" xfId="0" applyFont="1" applyFill="1" applyBorder="1" applyAlignment="1">
      <alignment horizontal="left" vertical="center" wrapText="1"/>
    </xf>
    <xf numFmtId="3" fontId="20" fillId="6" borderId="1"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0" fontId="17" fillId="0" borderId="6" xfId="0" applyFont="1" applyFill="1" applyBorder="1" applyAlignment="1" applyProtection="1">
      <alignment horizontal="justify" vertical="center" wrapText="1"/>
      <protection locked="0"/>
    </xf>
    <xf numFmtId="0" fontId="16" fillId="0" borderId="1" xfId="0" applyFont="1" applyFill="1" applyBorder="1" applyAlignment="1">
      <alignment vertical="center" wrapText="1"/>
    </xf>
    <xf numFmtId="0" fontId="17" fillId="0" borderId="1" xfId="0" applyFont="1" applyFill="1" applyBorder="1" applyAlignment="1" applyProtection="1">
      <alignment horizontal="justify" vertical="center" wrapText="1"/>
      <protection locked="0"/>
    </xf>
    <xf numFmtId="0" fontId="17" fillId="0" borderId="1" xfId="0" applyFont="1" applyFill="1" applyBorder="1" applyAlignment="1" applyProtection="1">
      <alignment horizontal="center" vertical="center"/>
    </xf>
    <xf numFmtId="0" fontId="16" fillId="0" borderId="5" xfId="0" applyFont="1" applyFill="1" applyBorder="1" applyAlignment="1">
      <alignment vertical="center" wrapText="1"/>
    </xf>
    <xf numFmtId="0" fontId="17" fillId="0" borderId="5" xfId="0" applyFont="1" applyFill="1" applyBorder="1" applyAlignment="1" applyProtection="1">
      <alignment horizontal="center" vertical="center"/>
      <protection locked="0"/>
    </xf>
    <xf numFmtId="0" fontId="17" fillId="0" borderId="5" xfId="0" applyFont="1" applyFill="1" applyBorder="1" applyAlignment="1" applyProtection="1">
      <alignment horizontal="justify" vertical="center" wrapText="1"/>
      <protection locked="0"/>
    </xf>
    <xf numFmtId="0" fontId="15" fillId="0" borderId="1" xfId="0" applyFont="1" applyFill="1" applyBorder="1" applyAlignment="1">
      <alignment horizontal="justify" vertical="center" wrapText="1"/>
    </xf>
    <xf numFmtId="0" fontId="8" fillId="0" borderId="0" xfId="0" applyFont="1" applyAlignment="1">
      <alignment horizontal="justify" vertical="center" wrapText="1"/>
    </xf>
    <xf numFmtId="3" fontId="17" fillId="0" borderId="6"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3" fillId="0" borderId="14" xfId="0" applyFont="1" applyBorder="1" applyAlignment="1">
      <alignment horizontal="center" vertical="center" wrapText="1"/>
    </xf>
    <xf numFmtId="0" fontId="13" fillId="0" borderId="14" xfId="0" applyFont="1" applyBorder="1" applyAlignment="1">
      <alignment vertical="center" wrapText="1"/>
    </xf>
    <xf numFmtId="0" fontId="13" fillId="0" borderId="15" xfId="0" applyFont="1" applyBorder="1" applyAlignment="1">
      <alignment horizontal="center" vertical="center" wrapText="1"/>
    </xf>
    <xf numFmtId="0" fontId="13" fillId="0" borderId="14" xfId="0" applyFont="1" applyFill="1" applyBorder="1" applyAlignment="1">
      <alignment horizontal="center" vertical="center" wrapText="1"/>
    </xf>
    <xf numFmtId="0" fontId="13" fillId="0" borderId="1" xfId="0" applyFont="1" applyBorder="1" applyAlignment="1">
      <alignment vertical="center" wrapText="1"/>
    </xf>
    <xf numFmtId="0" fontId="13" fillId="0" borderId="1" xfId="0" applyFont="1" applyFill="1" applyBorder="1" applyAlignment="1">
      <alignment horizontal="center" vertical="center" wrapText="1"/>
    </xf>
    <xf numFmtId="0" fontId="3" fillId="0" borderId="1" xfId="0" applyFont="1" applyFill="1" applyBorder="1" applyProtection="1">
      <protection locked="0"/>
    </xf>
    <xf numFmtId="0" fontId="5" fillId="3" borderId="6"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7" fillId="7" borderId="1" xfId="0" applyFont="1" applyFill="1" applyBorder="1" applyAlignment="1" applyProtection="1">
      <alignment horizontal="center" vertical="center"/>
      <protection locked="0"/>
    </xf>
    <xf numFmtId="0" fontId="17" fillId="7" borderId="1"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wrapText="1"/>
      <protection locked="0"/>
    </xf>
    <xf numFmtId="0" fontId="3" fillId="7" borderId="1" xfId="0" applyFont="1" applyFill="1" applyBorder="1" applyAlignment="1" applyProtection="1">
      <alignment horizontal="center" vertical="center" wrapText="1"/>
      <protection locked="0"/>
    </xf>
    <xf numFmtId="0" fontId="13" fillId="7" borderId="10" xfId="0" applyFont="1" applyFill="1" applyBorder="1" applyAlignment="1">
      <alignment horizontal="center" vertical="center" wrapText="1"/>
    </xf>
    <xf numFmtId="0" fontId="13" fillId="7" borderId="10" xfId="0" applyFont="1" applyFill="1" applyBorder="1" applyAlignment="1">
      <alignment vertical="center" wrapText="1"/>
    </xf>
    <xf numFmtId="0" fontId="9" fillId="8" borderId="10" xfId="0" applyFont="1" applyFill="1" applyBorder="1" applyAlignment="1">
      <alignment horizontal="left" vertical="center" wrapText="1"/>
    </xf>
    <xf numFmtId="0" fontId="2" fillId="7" borderId="5" xfId="0" applyFont="1" applyFill="1" applyBorder="1" applyAlignment="1" applyProtection="1">
      <alignment horizontal="center" vertical="center" wrapText="1"/>
      <protection locked="0"/>
    </xf>
    <xf numFmtId="0" fontId="3" fillId="7" borderId="5"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3" fontId="3" fillId="0" borderId="2" xfId="0" applyNumberFormat="1" applyFont="1" applyBorder="1" applyAlignment="1" applyProtection="1">
      <alignment horizontal="center" vertical="center" wrapText="1"/>
      <protection locked="0"/>
    </xf>
    <xf numFmtId="0" fontId="23" fillId="0" borderId="1" xfId="0" applyFont="1" applyFill="1" applyBorder="1" applyAlignment="1" applyProtection="1">
      <alignment vertical="center" wrapText="1"/>
      <protection locked="0"/>
    </xf>
    <xf numFmtId="0" fontId="17" fillId="0" borderId="1" xfId="0" applyFont="1" applyFill="1" applyBorder="1" applyAlignment="1">
      <alignment vertical="center" wrapText="1"/>
    </xf>
    <xf numFmtId="0" fontId="17" fillId="0" borderId="5" xfId="0" applyFont="1" applyBorder="1" applyAlignment="1" applyProtection="1">
      <alignment horizontal="center" vertical="center"/>
      <protection locked="0"/>
    </xf>
    <xf numFmtId="0" fontId="17" fillId="7" borderId="5"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7" fillId="0" borderId="1" xfId="0" applyFont="1" applyFill="1" applyBorder="1" applyAlignment="1" applyProtection="1">
      <alignment vertical="center"/>
      <protection locked="0"/>
    </xf>
    <xf numFmtId="0" fontId="3" fillId="0" borderId="2" xfId="0" applyFont="1" applyBorder="1" applyAlignment="1" applyProtection="1">
      <alignment vertical="center" wrapText="1"/>
      <protection locked="0"/>
    </xf>
    <xf numFmtId="3" fontId="3" fillId="7" borderId="1" xfId="0" applyNumberFormat="1" applyFont="1" applyFill="1" applyBorder="1" applyAlignment="1" applyProtection="1">
      <alignment horizontal="center" vertical="center" wrapText="1"/>
      <protection locked="0"/>
    </xf>
    <xf numFmtId="0" fontId="3" fillId="7" borderId="1" xfId="0" applyFont="1" applyFill="1" applyBorder="1" applyAlignment="1" applyProtection="1">
      <alignment vertical="center" wrapText="1"/>
      <protection locked="0"/>
    </xf>
    <xf numFmtId="0" fontId="9" fillId="7" borderId="5" xfId="0" applyFont="1" applyFill="1" applyBorder="1" applyAlignment="1" applyProtection="1">
      <alignment vertical="center" wrapText="1"/>
      <protection locked="0"/>
    </xf>
    <xf numFmtId="0" fontId="13" fillId="10" borderId="10" xfId="0" applyFont="1" applyFill="1" applyBorder="1" applyAlignment="1">
      <alignment horizontal="center" vertical="center" wrapText="1"/>
    </xf>
    <xf numFmtId="0" fontId="3" fillId="7" borderId="1" xfId="0" applyFont="1" applyFill="1" applyBorder="1" applyAlignment="1" applyProtection="1">
      <alignment wrapText="1"/>
      <protection locked="0"/>
    </xf>
    <xf numFmtId="0" fontId="25" fillId="9" borderId="10" xfId="1" applyBorder="1" applyAlignment="1">
      <alignment horizontal="center" vertical="center" wrapText="1"/>
    </xf>
    <xf numFmtId="3" fontId="9" fillId="5" borderId="2" xfId="0" applyNumberFormat="1" applyFont="1" applyFill="1" applyBorder="1" applyAlignment="1" applyProtection="1">
      <alignment horizontal="center" vertical="center" wrapText="1"/>
    </xf>
    <xf numFmtId="0" fontId="9" fillId="5" borderId="3" xfId="0" applyFont="1" applyFill="1" applyBorder="1" applyAlignment="1" applyProtection="1">
      <alignment horizontal="justify" vertical="center" wrapText="1"/>
    </xf>
    <xf numFmtId="0" fontId="9" fillId="5" borderId="3" xfId="0" applyFont="1" applyFill="1" applyBorder="1" applyAlignment="1" applyProtection="1">
      <alignment horizontal="center" vertical="center" wrapText="1"/>
    </xf>
    <xf numFmtId="0" fontId="9" fillId="5" borderId="4" xfId="0" applyFont="1" applyFill="1" applyBorder="1" applyAlignment="1" applyProtection="1">
      <alignment horizontal="left" vertical="center" wrapText="1"/>
    </xf>
    <xf numFmtId="0" fontId="3" fillId="0" borderId="17" xfId="0" applyFont="1" applyBorder="1" applyAlignment="1" applyProtection="1">
      <alignment horizontal="center" vertical="center" wrapText="1"/>
      <protection locked="0"/>
    </xf>
    <xf numFmtId="0" fontId="3" fillId="0" borderId="4" xfId="0" applyFont="1" applyBorder="1" applyAlignment="1" applyProtection="1">
      <alignment wrapText="1"/>
      <protection locked="0"/>
    </xf>
    <xf numFmtId="0" fontId="5" fillId="10" borderId="14" xfId="0" applyFont="1" applyFill="1" applyBorder="1" applyAlignment="1">
      <alignment horizontal="center" vertical="center" wrapText="1"/>
    </xf>
    <xf numFmtId="3" fontId="3" fillId="0"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3" fontId="3"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3" fontId="3"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justify" vertical="center" wrapText="1"/>
      <protection locked="0"/>
    </xf>
    <xf numFmtId="0" fontId="2" fillId="0" borderId="1" xfId="0"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3" fontId="3"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3" fontId="3"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3" fontId="3"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3" fontId="3"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pplyProtection="1">
      <alignment horizontal="justify" vertical="center" wrapText="1"/>
      <protection locked="0"/>
    </xf>
    <xf numFmtId="0" fontId="15" fillId="0" borderId="1" xfId="0" applyFont="1" applyFill="1" applyBorder="1" applyAlignment="1" applyProtection="1">
      <alignment horizontal="center" vertical="center" wrapText="1"/>
      <protection locked="0"/>
    </xf>
    <xf numFmtId="0" fontId="0" fillId="0" borderId="1" xfId="0" applyBorder="1" applyAlignment="1" applyProtection="1">
      <alignment wrapText="1"/>
      <protection locked="0"/>
    </xf>
    <xf numFmtId="0" fontId="4" fillId="3"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3" fontId="17" fillId="0" borderId="1" xfId="0" applyNumberFormat="1" applyFont="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6"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3" fontId="17" fillId="0" borderId="1" xfId="0" applyNumberFormat="1" applyFont="1" applyFill="1" applyBorder="1" applyAlignment="1" applyProtection="1">
      <alignment horizontal="center" vertical="center"/>
      <protection locked="0"/>
    </xf>
    <xf numFmtId="3" fontId="17" fillId="0" borderId="1" xfId="0" applyNumberFormat="1" applyFont="1" applyFill="1" applyBorder="1" applyAlignment="1" applyProtection="1">
      <alignment horizontal="center" vertical="center" wrapText="1"/>
      <protection locked="0"/>
    </xf>
    <xf numFmtId="0" fontId="17" fillId="0" borderId="4"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22" fillId="0" borderId="1" xfId="0" applyFont="1" applyBorder="1" applyAlignment="1" applyProtection="1">
      <alignment wrapText="1"/>
      <protection locked="0"/>
    </xf>
    <xf numFmtId="0" fontId="22" fillId="0" borderId="1" xfId="0" applyFont="1" applyBorder="1" applyAlignment="1" applyProtection="1">
      <alignment vertical="center" wrapText="1"/>
      <protection locked="0"/>
    </xf>
    <xf numFmtId="0" fontId="22" fillId="0" borderId="4" xfId="0" applyFont="1" applyBorder="1" applyAlignment="1" applyProtection="1">
      <alignment horizontal="center" vertical="center" wrapText="1"/>
      <protection locked="0"/>
    </xf>
    <xf numFmtId="0" fontId="22" fillId="0" borderId="1" xfId="0" applyFont="1" applyBorder="1" applyAlignment="1" applyProtection="1">
      <alignment horizontal="left" vertical="center" wrapText="1"/>
      <protection locked="0"/>
    </xf>
    <xf numFmtId="0" fontId="0" fillId="0" borderId="1" xfId="0"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pplyProtection="1">
      <alignment horizontal="center" vertical="center" wrapText="1"/>
      <protection locked="0"/>
    </xf>
    <xf numFmtId="3" fontId="0" fillId="0" borderId="1" xfId="0" applyNumberForma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2" fillId="0" borderId="4" xfId="0" applyFont="1" applyFill="1" applyBorder="1" applyAlignment="1" applyProtection="1">
      <alignment horizontal="center" vertical="center" wrapText="1"/>
      <protection locked="0"/>
    </xf>
    <xf numFmtId="0" fontId="22" fillId="0" borderId="1" xfId="0" applyFont="1" applyFill="1" applyBorder="1" applyAlignment="1" applyProtection="1">
      <alignment vertical="center" wrapText="1"/>
      <protection locked="0"/>
    </xf>
    <xf numFmtId="0" fontId="3" fillId="0" borderId="0" xfId="0" applyFont="1" applyFill="1" applyAlignment="1" applyProtection="1">
      <alignment vertical="center" wrapText="1"/>
      <protection locked="0"/>
    </xf>
    <xf numFmtId="0" fontId="8" fillId="0" borderId="4"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vertical="center" wrapText="1"/>
      <protection locked="0"/>
    </xf>
    <xf numFmtId="0" fontId="17" fillId="0" borderId="1" xfId="0" applyFont="1" applyFill="1" applyBorder="1" applyAlignment="1" applyProtection="1">
      <alignment horizontal="left" vertical="center" wrapText="1"/>
      <protection locked="0"/>
    </xf>
    <xf numFmtId="0" fontId="17" fillId="0" borderId="16" xfId="0" applyFont="1" applyFill="1" applyBorder="1" applyAlignment="1" applyProtection="1">
      <alignment horizontal="center" vertical="center"/>
      <protection locked="0"/>
    </xf>
    <xf numFmtId="3" fontId="17"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xf>
    <xf numFmtId="0" fontId="6" fillId="0" borderId="1" xfId="0" applyFont="1" applyFill="1" applyBorder="1" applyAlignment="1" applyProtection="1">
      <alignment horizontal="left" vertical="center" wrapText="1"/>
      <protection locked="0"/>
    </xf>
    <xf numFmtId="0" fontId="3" fillId="7" borderId="5" xfId="0" applyFont="1" applyFill="1" applyBorder="1" applyAlignment="1" applyProtection="1">
      <alignment vertical="center" wrapText="1"/>
      <protection locked="0"/>
    </xf>
    <xf numFmtId="0" fontId="3" fillId="0" borderId="1" xfId="0" applyFont="1" applyFill="1" applyBorder="1" applyAlignment="1" applyProtection="1">
      <alignment horizontal="center" vertical="center" wrapText="1"/>
      <protection locked="0"/>
    </xf>
    <xf numFmtId="0" fontId="15" fillId="7"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wrapText="1"/>
      <protection locked="0"/>
    </xf>
    <xf numFmtId="0" fontId="5" fillId="5" borderId="0" xfId="0" applyFont="1" applyFill="1" applyBorder="1" applyAlignment="1" applyProtection="1">
      <alignment horizontal="center" vertical="center" wrapText="1"/>
    </xf>
    <xf numFmtId="0" fontId="3" fillId="0" borderId="0" xfId="0" applyFont="1" applyProtection="1">
      <protection locked="0"/>
    </xf>
    <xf numFmtId="0" fontId="3" fillId="0" borderId="1"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5" xfId="0" applyFont="1" applyBorder="1" applyAlignment="1" applyProtection="1">
      <alignment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3" fontId="3" fillId="0" borderId="2" xfId="0" applyNumberFormat="1" applyFont="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0" fontId="13" fillId="0" borderId="10" xfId="0" applyFont="1" applyFill="1" applyBorder="1" applyAlignment="1">
      <alignment horizontal="center" vertical="center" wrapText="1"/>
    </xf>
    <xf numFmtId="0" fontId="3" fillId="0" borderId="2" xfId="0" applyFont="1" applyBorder="1" applyAlignment="1" applyProtection="1">
      <alignment vertical="center" wrapText="1"/>
      <protection locked="0"/>
    </xf>
    <xf numFmtId="0" fontId="3" fillId="0" borderId="4" xfId="0" applyFont="1" applyBorder="1" applyAlignment="1" applyProtection="1">
      <alignment wrapText="1"/>
      <protection locked="0"/>
    </xf>
    <xf numFmtId="0" fontId="3" fillId="0" borderId="4" xfId="0" applyFont="1" applyFill="1" applyBorder="1" applyAlignment="1" applyProtection="1">
      <alignment horizontal="center" vertical="center" wrapText="1"/>
      <protection locked="0"/>
    </xf>
    <xf numFmtId="0" fontId="16" fillId="0" borderId="5"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6" fillId="6" borderId="1"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4" borderId="5" xfId="0" applyFont="1" applyFill="1" applyBorder="1" applyAlignment="1" applyProtection="1">
      <alignment horizontal="center" vertical="center" textRotation="90" wrapText="1"/>
      <protection locked="0"/>
    </xf>
    <xf numFmtId="0" fontId="6" fillId="4" borderId="6" xfId="0" applyFont="1" applyFill="1" applyBorder="1" applyAlignment="1" applyProtection="1">
      <alignment horizontal="center" vertical="center" textRotation="90" wrapText="1"/>
      <protection locked="0"/>
    </xf>
    <xf numFmtId="0" fontId="6" fillId="4" borderId="2" xfId="0" applyFont="1" applyFill="1" applyBorder="1" applyAlignment="1" applyProtection="1">
      <alignment horizontal="center" vertical="center" textRotation="90" wrapText="1"/>
      <protection locked="0"/>
    </xf>
    <xf numFmtId="0" fontId="6" fillId="4" borderId="3" xfId="0" applyFont="1" applyFill="1" applyBorder="1" applyAlignment="1" applyProtection="1">
      <alignment horizontal="center" vertical="center" textRotation="90" wrapText="1"/>
      <protection locked="0"/>
    </xf>
    <xf numFmtId="0" fontId="6" fillId="4" borderId="4" xfId="0" applyFont="1" applyFill="1" applyBorder="1" applyAlignment="1" applyProtection="1">
      <alignment horizontal="center" vertical="center" textRotation="90" wrapText="1"/>
      <protection locked="0"/>
    </xf>
    <xf numFmtId="0" fontId="6" fillId="4" borderId="5"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21" fillId="4" borderId="2" xfId="0" applyFont="1" applyFill="1" applyBorder="1" applyAlignment="1" applyProtection="1">
      <alignment horizontal="center" vertical="center" wrapText="1"/>
      <protection locked="0"/>
    </xf>
    <xf numFmtId="0" fontId="21" fillId="4" borderId="3"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2" borderId="8" xfId="0" applyFont="1" applyFill="1" applyBorder="1" applyAlignment="1" applyProtection="1">
      <alignment horizontal="center" vertical="center"/>
      <protection locked="0"/>
    </xf>
    <xf numFmtId="0" fontId="6" fillId="4" borderId="9" xfId="0" applyFont="1" applyFill="1" applyBorder="1" applyAlignment="1" applyProtection="1">
      <alignment horizontal="center" vertical="center" textRotation="90" wrapText="1"/>
      <protection locked="0"/>
    </xf>
    <xf numFmtId="0" fontId="21" fillId="4" borderId="1"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17" fillId="7" borderId="5"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5" xfId="0" applyFont="1" applyFill="1" applyBorder="1" applyAlignment="1" applyProtection="1">
      <alignment horizontal="center" vertical="center"/>
      <protection locked="0"/>
    </xf>
    <xf numFmtId="0" fontId="17" fillId="7" borderId="9"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wrapText="1"/>
      <protection locked="0"/>
    </xf>
    <xf numFmtId="0" fontId="17" fillId="0" borderId="18" xfId="0" applyFont="1" applyFill="1" applyBorder="1" applyAlignment="1" applyProtection="1">
      <alignment horizontal="center" vertical="center" wrapText="1"/>
      <protection locked="0"/>
    </xf>
    <xf numFmtId="0" fontId="17" fillId="0" borderId="7"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0" fontId="17" fillId="7" borderId="6"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13" fillId="0" borderId="11" xfId="0" applyFont="1" applyBorder="1" applyAlignment="1">
      <alignment horizontal="center" vertical="center" wrapText="1"/>
    </xf>
    <xf numFmtId="0" fontId="9" fillId="0" borderId="12" xfId="0" applyFont="1" applyBorder="1"/>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3" fontId="3" fillId="0" borderId="2" xfId="0" applyNumberFormat="1" applyFont="1" applyBorder="1" applyAlignment="1" applyProtection="1">
      <alignment horizontal="center" vertical="center" wrapText="1"/>
      <protection locked="0"/>
    </xf>
    <xf numFmtId="3" fontId="3" fillId="0" borderId="4" xfId="0" applyNumberFormat="1" applyFont="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3" fontId="3" fillId="0" borderId="2" xfId="0" applyNumberFormat="1" applyFont="1" applyFill="1" applyBorder="1" applyAlignment="1" applyProtection="1">
      <alignment horizontal="center" vertical="center" wrapText="1"/>
      <protection locked="0"/>
    </xf>
    <xf numFmtId="3" fontId="3" fillId="0" borderId="4" xfId="0" applyNumberFormat="1"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locked="0"/>
    </xf>
    <xf numFmtId="0" fontId="13" fillId="10" borderId="11" xfId="0" applyFont="1" applyFill="1" applyBorder="1" applyAlignment="1">
      <alignment horizontal="center" vertical="center" wrapText="1"/>
    </xf>
    <xf numFmtId="0" fontId="9" fillId="0" borderId="12" xfId="0" applyFont="1" applyBorder="1" applyAlignment="1">
      <alignment horizontal="center" vertical="center"/>
    </xf>
    <xf numFmtId="0" fontId="3" fillId="7" borderId="1" xfId="0" applyFont="1" applyFill="1" applyBorder="1" applyAlignment="1" applyProtection="1">
      <alignment horizontal="center" vertical="center" wrapText="1"/>
      <protection locked="0"/>
    </xf>
    <xf numFmtId="0" fontId="13" fillId="7" borderId="19" xfId="0" applyFont="1" applyFill="1" applyBorder="1" applyAlignment="1">
      <alignment horizontal="center" vertical="center" wrapText="1"/>
    </xf>
    <xf numFmtId="0" fontId="13" fillId="7" borderId="20" xfId="0" applyFont="1" applyFill="1" applyBorder="1" applyAlignment="1">
      <alignment horizontal="center" vertical="center" wrapText="1"/>
    </xf>
    <xf numFmtId="0" fontId="13" fillId="7" borderId="21" xfId="0" applyFont="1" applyFill="1" applyBorder="1" applyAlignment="1">
      <alignment horizontal="center" vertical="center" wrapText="1"/>
    </xf>
    <xf numFmtId="0" fontId="13" fillId="7" borderId="22" xfId="0" applyFont="1" applyFill="1" applyBorder="1" applyAlignment="1">
      <alignment horizontal="center" vertical="center" wrapText="1"/>
    </xf>
    <xf numFmtId="0" fontId="13" fillId="7" borderId="23"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25" fillId="9" borderId="11" xfId="1" applyBorder="1" applyAlignment="1">
      <alignment horizontal="center" vertical="center" wrapText="1"/>
    </xf>
    <xf numFmtId="0" fontId="25" fillId="9" borderId="12" xfId="1" applyBorder="1"/>
    <xf numFmtId="0" fontId="3" fillId="0" borderId="1" xfId="0" applyFont="1" applyBorder="1" applyAlignment="1" applyProtection="1">
      <alignment horizontal="center" vertical="center" wrapText="1"/>
      <protection locked="0"/>
    </xf>
    <xf numFmtId="0" fontId="25" fillId="9" borderId="12" xfId="1" applyBorder="1" applyAlignment="1">
      <alignment horizontal="center" vertical="center" wrapText="1"/>
    </xf>
    <xf numFmtId="0" fontId="3" fillId="0" borderId="1" xfId="0" applyFont="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xf numFmtId="3" fontId="13" fillId="0" borderId="1" xfId="0" applyNumberFormat="1"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7" fillId="2" borderId="7"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0" fillId="0" borderId="2"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3" fontId="0" fillId="0" borderId="2" xfId="0" applyNumberFormat="1" applyFill="1" applyBorder="1" applyAlignment="1" applyProtection="1">
      <alignment horizontal="center" vertical="center" wrapText="1"/>
      <protection locked="0"/>
    </xf>
  </cellXfs>
  <cellStyles count="2">
    <cellStyle name="Bueno"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Q69"/>
  <sheetViews>
    <sheetView zoomScale="50" zoomScaleNormal="50" zoomScaleSheetLayoutView="30" workbookViewId="0">
      <pane ySplit="6" topLeftCell="A56" activePane="bottomLeft" state="frozen"/>
      <selection pane="bottomLeft" activeCell="AB59" sqref="AB59"/>
    </sheetView>
  </sheetViews>
  <sheetFormatPr baseColWidth="10" defaultColWidth="11.42578125" defaultRowHeight="18.75" x14ac:dyDescent="0.25"/>
  <cols>
    <col min="1" max="1" width="47.140625" style="102" customWidth="1"/>
    <col min="2" max="2" width="16.7109375" style="103" hidden="1" customWidth="1"/>
    <col min="3" max="3" width="20.7109375" style="103" hidden="1" customWidth="1"/>
    <col min="4" max="4" width="82.28515625" style="103" hidden="1" customWidth="1"/>
    <col min="5" max="5" width="22.140625" style="103" hidden="1" customWidth="1"/>
    <col min="6" max="6" width="18.42578125" style="103" hidden="1" customWidth="1"/>
    <col min="7" max="7" width="13.42578125" style="103" hidden="1" customWidth="1"/>
    <col min="8" max="8" width="32.42578125" style="103" hidden="1" customWidth="1"/>
    <col min="9" max="9" width="48.7109375" style="103" hidden="1" customWidth="1"/>
    <col min="10" max="10" width="10.28515625" style="103" hidden="1" customWidth="1"/>
    <col min="11" max="11" width="103.85546875" style="103" hidden="1" customWidth="1"/>
    <col min="12" max="12" width="22.140625" style="103" hidden="1" customWidth="1"/>
    <col min="13" max="13" width="18.42578125" style="103" hidden="1" customWidth="1"/>
    <col min="14" max="14" width="16.28515625" style="103" hidden="1" customWidth="1"/>
    <col min="15" max="15" width="24.42578125" style="103" hidden="1" customWidth="1"/>
    <col min="16" max="16" width="79.42578125" style="103" hidden="1" customWidth="1"/>
    <col min="17" max="17" width="17.28515625" style="103" hidden="1" customWidth="1"/>
    <col min="18" max="18" width="114" style="103" hidden="1" customWidth="1"/>
    <col min="19" max="19" width="15.42578125" style="103" hidden="1" customWidth="1"/>
    <col min="20" max="20" width="15.5703125" style="103" hidden="1" customWidth="1"/>
    <col min="21" max="21" width="30" style="103" hidden="1" customWidth="1"/>
    <col min="22" max="22" width="24.42578125" style="103" hidden="1" customWidth="1"/>
    <col min="23" max="23" width="93" style="103" hidden="1" customWidth="1"/>
    <col min="24" max="24" width="10.7109375" style="103" customWidth="1"/>
    <col min="25" max="25" width="75.140625" style="103" customWidth="1"/>
    <col min="26" max="26" width="15.42578125" style="103" customWidth="1"/>
    <col min="27" max="27" width="15.5703125" style="103" customWidth="1"/>
    <col min="28" max="28" width="10.5703125" style="103" customWidth="1"/>
    <col min="29" max="29" width="24.42578125" style="103" customWidth="1"/>
    <col min="30" max="30" width="73.85546875" style="103" customWidth="1"/>
    <col min="31" max="31" width="10.7109375" style="103" hidden="1" customWidth="1"/>
    <col min="32" max="32" width="34" style="103" hidden="1" customWidth="1"/>
    <col min="33" max="33" width="15.42578125" style="103" hidden="1" customWidth="1"/>
    <col min="34" max="34" width="15.5703125" style="103" hidden="1" customWidth="1"/>
    <col min="35" max="35" width="10.5703125" style="103" hidden="1" customWidth="1"/>
    <col min="36" max="37" width="24.42578125" style="103" hidden="1" customWidth="1"/>
    <col min="38" max="38" width="15.5703125" style="103" customWidth="1"/>
    <col min="39" max="41" width="24.42578125" style="103" customWidth="1"/>
    <col min="42" max="42" width="45.140625" style="103" customWidth="1"/>
    <col min="43" max="43" width="90.85546875" style="103" customWidth="1"/>
    <col min="44" max="44" width="11.42578125" style="103" customWidth="1"/>
    <col min="45" max="16384" width="11.42578125" style="103"/>
  </cols>
  <sheetData>
    <row r="1" spans="1:43" ht="24" customHeight="1" x14ac:dyDescent="0.25"/>
    <row r="2" spans="1:43" ht="55.5" customHeight="1" x14ac:dyDescent="0.25">
      <c r="A2" s="327" t="s">
        <v>40</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327"/>
      <c r="AO2" s="327"/>
      <c r="AP2" s="327"/>
      <c r="AQ2" s="327"/>
    </row>
    <row r="3" spans="1:43" ht="123" customHeight="1" x14ac:dyDescent="0.25">
      <c r="A3" s="321" t="s">
        <v>33</v>
      </c>
      <c r="B3" s="316" t="s">
        <v>1</v>
      </c>
      <c r="C3" s="324" t="s">
        <v>171</v>
      </c>
      <c r="D3" s="325"/>
      <c r="E3" s="325"/>
      <c r="F3" s="325"/>
      <c r="G3" s="325"/>
      <c r="H3" s="325"/>
      <c r="I3" s="326"/>
      <c r="J3" s="324" t="s">
        <v>189</v>
      </c>
      <c r="K3" s="325"/>
      <c r="L3" s="325"/>
      <c r="M3" s="325"/>
      <c r="N3" s="325"/>
      <c r="O3" s="325"/>
      <c r="P3" s="326"/>
      <c r="Q3" s="324" t="s">
        <v>186</v>
      </c>
      <c r="R3" s="325"/>
      <c r="S3" s="325"/>
      <c r="T3" s="325"/>
      <c r="U3" s="325"/>
      <c r="V3" s="325"/>
      <c r="W3" s="326"/>
      <c r="X3" s="329" t="s">
        <v>187</v>
      </c>
      <c r="Y3" s="329"/>
      <c r="Z3" s="329"/>
      <c r="AA3" s="329"/>
      <c r="AB3" s="329"/>
      <c r="AC3" s="329"/>
      <c r="AD3" s="329"/>
      <c r="AE3" s="329" t="s">
        <v>14</v>
      </c>
      <c r="AF3" s="329"/>
      <c r="AG3" s="329"/>
      <c r="AH3" s="329"/>
      <c r="AI3" s="329"/>
      <c r="AJ3" s="329"/>
      <c r="AK3" s="329"/>
      <c r="AL3" s="324" t="s">
        <v>188</v>
      </c>
      <c r="AM3" s="325"/>
      <c r="AN3" s="325"/>
      <c r="AO3" s="325"/>
      <c r="AP3" s="326"/>
      <c r="AQ3" s="321" t="s">
        <v>2</v>
      </c>
    </row>
    <row r="4" spans="1:43" ht="156.75" customHeight="1" x14ac:dyDescent="0.25">
      <c r="A4" s="322"/>
      <c r="B4" s="328"/>
      <c r="C4" s="316" t="s">
        <v>34</v>
      </c>
      <c r="D4" s="105" t="s">
        <v>35</v>
      </c>
      <c r="E4" s="144" t="s">
        <v>3</v>
      </c>
      <c r="F4" s="145"/>
      <c r="G4" s="146"/>
      <c r="H4" s="321" t="s">
        <v>355</v>
      </c>
      <c r="I4" s="142" t="s">
        <v>37</v>
      </c>
      <c r="J4" s="321" t="s">
        <v>34</v>
      </c>
      <c r="K4" s="105" t="s">
        <v>35</v>
      </c>
      <c r="L4" s="144" t="s">
        <v>3</v>
      </c>
      <c r="M4" s="145"/>
      <c r="N4" s="146"/>
      <c r="O4" s="316" t="s">
        <v>36</v>
      </c>
      <c r="P4" s="316" t="s">
        <v>37</v>
      </c>
      <c r="Q4" s="316" t="s">
        <v>34</v>
      </c>
      <c r="R4" s="20" t="s">
        <v>35</v>
      </c>
      <c r="S4" s="318" t="s">
        <v>3</v>
      </c>
      <c r="T4" s="319"/>
      <c r="U4" s="320"/>
      <c r="V4" s="20" t="s">
        <v>36</v>
      </c>
      <c r="W4" s="20" t="s">
        <v>37</v>
      </c>
      <c r="X4" s="316" t="s">
        <v>34</v>
      </c>
      <c r="Y4" s="20" t="s">
        <v>35</v>
      </c>
      <c r="Z4" s="318" t="s">
        <v>3</v>
      </c>
      <c r="AA4" s="319"/>
      <c r="AB4" s="320"/>
      <c r="AC4" s="20" t="s">
        <v>36</v>
      </c>
      <c r="AD4" s="20" t="s">
        <v>37</v>
      </c>
      <c r="AE4" s="316" t="s">
        <v>34</v>
      </c>
      <c r="AF4" s="20" t="s">
        <v>35</v>
      </c>
      <c r="AG4" s="318" t="s">
        <v>3</v>
      </c>
      <c r="AH4" s="319"/>
      <c r="AI4" s="320"/>
      <c r="AJ4" s="20" t="s">
        <v>36</v>
      </c>
      <c r="AK4" s="20" t="s">
        <v>37</v>
      </c>
      <c r="AL4" s="316" t="s">
        <v>20</v>
      </c>
      <c r="AM4" s="318" t="s">
        <v>38</v>
      </c>
      <c r="AN4" s="320"/>
      <c r="AO4" s="20" t="s">
        <v>4</v>
      </c>
      <c r="AP4" s="20" t="s">
        <v>37</v>
      </c>
      <c r="AQ4" s="322"/>
    </row>
    <row r="5" spans="1:43" ht="98.25" customHeight="1" x14ac:dyDescent="0.25">
      <c r="A5" s="323"/>
      <c r="B5" s="317"/>
      <c r="C5" s="317"/>
      <c r="D5" s="105" t="s">
        <v>39</v>
      </c>
      <c r="E5" s="105" t="s">
        <v>16</v>
      </c>
      <c r="F5" s="105" t="s">
        <v>17</v>
      </c>
      <c r="G5" s="105" t="s">
        <v>15</v>
      </c>
      <c r="H5" s="323"/>
      <c r="I5" s="143"/>
      <c r="J5" s="323"/>
      <c r="K5" s="105" t="s">
        <v>39</v>
      </c>
      <c r="L5" s="151" t="s">
        <v>16</v>
      </c>
      <c r="M5" s="151" t="s">
        <v>17</v>
      </c>
      <c r="N5" s="104" t="s">
        <v>15</v>
      </c>
      <c r="O5" s="317"/>
      <c r="P5" s="317"/>
      <c r="Q5" s="317"/>
      <c r="R5" s="20" t="s">
        <v>39</v>
      </c>
      <c r="S5" s="104" t="s">
        <v>16</v>
      </c>
      <c r="T5" s="104" t="s">
        <v>17</v>
      </c>
      <c r="U5" s="104" t="s">
        <v>15</v>
      </c>
      <c r="V5" s="105"/>
      <c r="W5" s="105"/>
      <c r="X5" s="317"/>
      <c r="Y5" s="20" t="s">
        <v>39</v>
      </c>
      <c r="Z5" s="104" t="s">
        <v>16</v>
      </c>
      <c r="AA5" s="104" t="s">
        <v>17</v>
      </c>
      <c r="AB5" s="104" t="s">
        <v>15</v>
      </c>
      <c r="AC5" s="105"/>
      <c r="AD5" s="105"/>
      <c r="AE5" s="317"/>
      <c r="AF5" s="20" t="s">
        <v>39</v>
      </c>
      <c r="AG5" s="104" t="s">
        <v>16</v>
      </c>
      <c r="AH5" s="104" t="s">
        <v>17</v>
      </c>
      <c r="AI5" s="104" t="s">
        <v>15</v>
      </c>
      <c r="AJ5" s="105"/>
      <c r="AK5" s="105"/>
      <c r="AL5" s="317"/>
      <c r="AM5" s="104" t="s">
        <v>16</v>
      </c>
      <c r="AN5" s="104" t="s">
        <v>17</v>
      </c>
      <c r="AO5" s="104" t="s">
        <v>15</v>
      </c>
      <c r="AP5" s="105"/>
      <c r="AQ5" s="323"/>
    </row>
    <row r="6" spans="1:43" ht="34.5" customHeight="1" x14ac:dyDescent="0.25">
      <c r="A6" s="314" t="s">
        <v>41</v>
      </c>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row>
    <row r="7" spans="1:43" ht="387.75" hidden="1" customHeight="1" x14ac:dyDescent="0.25">
      <c r="A7" s="106" t="s">
        <v>5</v>
      </c>
      <c r="B7" s="107"/>
      <c r="C7" s="108" t="s">
        <v>334</v>
      </c>
      <c r="D7" s="109" t="s">
        <v>207</v>
      </c>
      <c r="E7" s="107"/>
      <c r="F7" s="107"/>
      <c r="G7" s="107">
        <v>32435</v>
      </c>
      <c r="H7" s="107"/>
      <c r="I7" s="110"/>
      <c r="J7" s="111">
        <v>53</v>
      </c>
      <c r="K7" s="109" t="s">
        <v>50</v>
      </c>
      <c r="L7" s="112">
        <v>6378</v>
      </c>
      <c r="M7" s="107">
        <v>6347</v>
      </c>
      <c r="N7" s="107">
        <v>12725</v>
      </c>
      <c r="O7" s="107">
        <v>13</v>
      </c>
      <c r="P7" s="110" t="s">
        <v>51</v>
      </c>
      <c r="Q7" s="113" t="s">
        <v>309</v>
      </c>
      <c r="R7" s="114" t="s">
        <v>172</v>
      </c>
      <c r="S7" s="112">
        <v>4000</v>
      </c>
      <c r="T7" s="112">
        <v>17700</v>
      </c>
      <c r="U7" s="115" t="s">
        <v>335</v>
      </c>
      <c r="V7" s="115" t="s">
        <v>173</v>
      </c>
      <c r="W7" s="110" t="s">
        <v>174</v>
      </c>
      <c r="X7" s="108"/>
      <c r="Y7" s="107"/>
      <c r="Z7" s="107"/>
      <c r="AA7" s="107"/>
      <c r="AB7" s="107"/>
      <c r="AC7" s="107"/>
      <c r="AD7" s="107"/>
      <c r="AE7" s="108"/>
      <c r="AF7" s="107"/>
      <c r="AG7" s="107"/>
      <c r="AH7" s="107"/>
      <c r="AI7" s="107"/>
      <c r="AJ7" s="107"/>
      <c r="AK7" s="107"/>
      <c r="AL7" s="116">
        <f>SUM(J7,Q7,X7,AE7,)</f>
        <v>53</v>
      </c>
      <c r="AM7" s="116"/>
      <c r="AN7" s="117"/>
      <c r="AO7" s="117"/>
      <c r="AP7" s="107"/>
      <c r="AQ7" s="107"/>
    </row>
    <row r="8" spans="1:43" ht="250.5" hidden="1" customHeight="1" x14ac:dyDescent="0.25">
      <c r="A8" s="106" t="s">
        <v>221</v>
      </c>
      <c r="B8" s="107"/>
      <c r="C8" s="108"/>
      <c r="D8" s="109" t="s">
        <v>222</v>
      </c>
      <c r="E8" s="107"/>
      <c r="F8" s="107"/>
      <c r="G8" s="107"/>
      <c r="H8" s="110" t="s">
        <v>223</v>
      </c>
      <c r="J8" s="108"/>
      <c r="K8" s="109"/>
      <c r="L8" s="112"/>
      <c r="M8" s="107"/>
      <c r="N8" s="107"/>
      <c r="O8" s="107"/>
      <c r="P8" s="110"/>
      <c r="Q8" s="108"/>
      <c r="R8" s="114"/>
      <c r="S8" s="112"/>
      <c r="T8" s="112"/>
      <c r="U8" s="112"/>
      <c r="V8" s="115"/>
      <c r="W8" s="110"/>
      <c r="X8" s="108"/>
      <c r="Y8" s="107"/>
      <c r="Z8" s="107"/>
      <c r="AA8" s="107"/>
      <c r="AB8" s="107"/>
      <c r="AC8" s="107"/>
      <c r="AD8" s="107"/>
      <c r="AE8" s="108"/>
      <c r="AF8" s="107"/>
      <c r="AG8" s="107"/>
      <c r="AH8" s="107"/>
      <c r="AI8" s="107"/>
      <c r="AJ8" s="107"/>
      <c r="AK8" s="107"/>
      <c r="AL8" s="116"/>
      <c r="AM8" s="116"/>
      <c r="AN8" s="117"/>
      <c r="AO8" s="117"/>
      <c r="AP8" s="107"/>
      <c r="AQ8" s="107"/>
    </row>
    <row r="9" spans="1:43" ht="82.5" hidden="1" customHeight="1" x14ac:dyDescent="0.25">
      <c r="A9" s="156" t="s">
        <v>42</v>
      </c>
      <c r="B9" s="130"/>
      <c r="C9" s="108"/>
      <c r="D9" s="157"/>
      <c r="E9" s="130"/>
      <c r="F9" s="130"/>
      <c r="G9" s="130"/>
      <c r="H9" s="130"/>
      <c r="I9" s="130"/>
      <c r="J9" s="111">
        <v>1</v>
      </c>
      <c r="K9" s="120" t="s">
        <v>52</v>
      </c>
      <c r="L9" s="112">
        <v>175</v>
      </c>
      <c r="M9" s="112">
        <v>175</v>
      </c>
      <c r="N9" s="121">
        <f t="shared" ref="N9:N21" si="0">L9+M9</f>
        <v>350</v>
      </c>
      <c r="O9" s="112">
        <v>1</v>
      </c>
      <c r="P9" s="107" t="s">
        <v>53</v>
      </c>
      <c r="Q9" s="108"/>
      <c r="R9" s="107"/>
      <c r="S9" s="112"/>
      <c r="T9" s="112"/>
      <c r="U9" s="112"/>
      <c r="V9" s="112"/>
      <c r="W9" s="107"/>
      <c r="X9" s="108"/>
      <c r="Y9" s="107"/>
      <c r="Z9" s="107"/>
      <c r="AA9" s="107"/>
      <c r="AB9" s="107"/>
      <c r="AC9" s="107"/>
      <c r="AD9" s="107"/>
      <c r="AE9" s="108"/>
      <c r="AF9" s="107"/>
      <c r="AG9" s="107"/>
      <c r="AH9" s="107"/>
      <c r="AI9" s="107"/>
      <c r="AJ9" s="107"/>
      <c r="AK9" s="107"/>
      <c r="AL9" s="116">
        <f>SUM(J9,Q9,X9,AE9,)</f>
        <v>1</v>
      </c>
      <c r="AM9" s="116"/>
      <c r="AN9" s="117"/>
      <c r="AO9" s="117"/>
      <c r="AP9" s="107"/>
      <c r="AQ9" s="110"/>
    </row>
    <row r="10" spans="1:43" ht="69" hidden="1" customHeight="1" x14ac:dyDescent="0.25">
      <c r="A10" s="156" t="s">
        <v>43</v>
      </c>
      <c r="B10" s="130"/>
      <c r="C10" s="130"/>
      <c r="D10" s="157"/>
      <c r="E10" s="158"/>
      <c r="F10" s="130"/>
      <c r="G10" s="130"/>
      <c r="H10" s="130"/>
      <c r="I10" s="130"/>
      <c r="J10" s="119">
        <v>1</v>
      </c>
      <c r="K10" s="120" t="s">
        <v>54</v>
      </c>
      <c r="L10" s="122">
        <v>17</v>
      </c>
      <c r="M10" s="112">
        <v>23</v>
      </c>
      <c r="N10" s="121">
        <f t="shared" si="0"/>
        <v>40</v>
      </c>
      <c r="O10" s="112">
        <v>1</v>
      </c>
      <c r="P10" s="107" t="s">
        <v>53</v>
      </c>
      <c r="Q10" s="107"/>
      <c r="R10" s="107"/>
      <c r="S10" s="123"/>
      <c r="T10" s="112"/>
      <c r="U10" s="112"/>
      <c r="V10" s="112"/>
      <c r="W10" s="107"/>
      <c r="X10" s="107"/>
      <c r="Y10" s="107"/>
      <c r="Z10" s="124"/>
      <c r="AA10" s="107"/>
      <c r="AB10" s="107"/>
      <c r="AC10" s="107"/>
      <c r="AD10" s="107"/>
      <c r="AE10" s="107"/>
      <c r="AF10" s="107"/>
      <c r="AG10" s="124"/>
      <c r="AH10" s="107"/>
      <c r="AI10" s="107"/>
      <c r="AJ10" s="107"/>
      <c r="AK10" s="107"/>
      <c r="AL10" s="116">
        <f>SUM(J10,Q10,X10,AE10,)</f>
        <v>1</v>
      </c>
      <c r="AM10" s="117"/>
      <c r="AN10" s="117"/>
      <c r="AO10" s="117"/>
      <c r="AP10" s="107"/>
      <c r="AQ10" s="107"/>
    </row>
    <row r="11" spans="1:43" ht="69" hidden="1" customHeight="1" x14ac:dyDescent="0.25">
      <c r="A11" s="156" t="s">
        <v>361</v>
      </c>
      <c r="B11" s="130"/>
      <c r="C11" s="130"/>
      <c r="D11" s="157" t="s">
        <v>362</v>
      </c>
      <c r="E11" s="158"/>
      <c r="F11" s="130"/>
      <c r="G11" s="134">
        <v>4650</v>
      </c>
      <c r="H11" s="130"/>
      <c r="I11" s="108" t="s">
        <v>363</v>
      </c>
      <c r="J11" s="119"/>
      <c r="K11" s="120"/>
      <c r="L11" s="122"/>
      <c r="M11" s="112"/>
      <c r="N11" s="121"/>
      <c r="O11" s="112"/>
      <c r="P11" s="107"/>
      <c r="Q11" s="107"/>
      <c r="R11" s="107"/>
      <c r="S11" s="123"/>
      <c r="T11" s="112"/>
      <c r="U11" s="112"/>
      <c r="V11" s="112"/>
      <c r="W11" s="107"/>
      <c r="X11" s="107"/>
      <c r="Y11" s="107"/>
      <c r="Z11" s="124"/>
      <c r="AA11" s="107"/>
      <c r="AB11" s="107"/>
      <c r="AC11" s="107"/>
      <c r="AD11" s="107"/>
      <c r="AE11" s="107"/>
      <c r="AF11" s="107"/>
      <c r="AG11" s="124"/>
      <c r="AH11" s="107"/>
      <c r="AI11" s="107"/>
      <c r="AJ11" s="107"/>
      <c r="AK11" s="107"/>
      <c r="AL11" s="116"/>
      <c r="AM11" s="117"/>
      <c r="AN11" s="117"/>
      <c r="AO11" s="117"/>
      <c r="AP11" s="107"/>
      <c r="AQ11" s="107"/>
    </row>
    <row r="12" spans="1:43" ht="56.25" hidden="1" x14ac:dyDescent="0.25">
      <c r="A12" s="156" t="s">
        <v>44</v>
      </c>
      <c r="B12" s="130"/>
      <c r="C12" s="130"/>
      <c r="D12" s="157"/>
      <c r="E12" s="130"/>
      <c r="F12" s="130"/>
      <c r="G12" s="130"/>
      <c r="H12" s="130"/>
      <c r="I12" s="130"/>
      <c r="J12" s="119">
        <v>3</v>
      </c>
      <c r="K12" s="120" t="s">
        <v>55</v>
      </c>
      <c r="L12" s="112">
        <v>179</v>
      </c>
      <c r="M12" s="112">
        <v>166</v>
      </c>
      <c r="N12" s="121">
        <f t="shared" si="0"/>
        <v>345</v>
      </c>
      <c r="O12" s="112">
        <v>1</v>
      </c>
      <c r="P12" s="107" t="s">
        <v>53</v>
      </c>
      <c r="Q12" s="107"/>
      <c r="R12" s="107"/>
      <c r="S12" s="112"/>
      <c r="T12" s="112"/>
      <c r="U12" s="112"/>
      <c r="V12" s="112"/>
      <c r="W12" s="107"/>
      <c r="X12" s="107"/>
      <c r="Y12" s="107"/>
      <c r="Z12" s="107"/>
      <c r="AA12" s="107"/>
      <c r="AB12" s="107"/>
      <c r="AC12" s="107"/>
      <c r="AD12" s="107"/>
      <c r="AE12" s="107"/>
      <c r="AF12" s="107"/>
      <c r="AG12" s="107"/>
      <c r="AH12" s="107"/>
      <c r="AI12" s="107"/>
      <c r="AJ12" s="107"/>
      <c r="AK12" s="107"/>
      <c r="AL12" s="116">
        <f>SUM(J12,Q12,X12,AE12,)</f>
        <v>3</v>
      </c>
      <c r="AM12" s="117"/>
      <c r="AN12" s="117"/>
      <c r="AO12" s="117"/>
      <c r="AP12" s="107"/>
      <c r="AQ12" s="107"/>
    </row>
    <row r="13" spans="1:43" ht="62.25" hidden="1" customHeight="1" x14ac:dyDescent="0.25">
      <c r="A13" s="159" t="s">
        <v>134</v>
      </c>
      <c r="B13" s="160"/>
      <c r="C13" s="160"/>
      <c r="D13" s="161"/>
      <c r="E13" s="160"/>
      <c r="F13" s="160"/>
      <c r="G13" s="160"/>
      <c r="H13" s="160"/>
      <c r="I13" s="160"/>
      <c r="J13" s="119"/>
      <c r="K13" s="120"/>
      <c r="L13" s="112"/>
      <c r="M13" s="112"/>
      <c r="N13" s="121"/>
      <c r="O13" s="112"/>
      <c r="P13" s="107"/>
      <c r="Q13" s="107"/>
      <c r="R13" s="107" t="s">
        <v>311</v>
      </c>
      <c r="S13" s="112"/>
      <c r="T13" s="112"/>
      <c r="U13" s="112"/>
      <c r="V13" s="112"/>
      <c r="W13" s="107"/>
      <c r="X13" s="107"/>
      <c r="Y13" s="107"/>
      <c r="Z13" s="107"/>
      <c r="AA13" s="107"/>
      <c r="AB13" s="107"/>
      <c r="AC13" s="107"/>
      <c r="AD13" s="107"/>
      <c r="AE13" s="107"/>
      <c r="AF13" s="107"/>
      <c r="AG13" s="107"/>
      <c r="AH13" s="107"/>
      <c r="AI13" s="107"/>
      <c r="AJ13" s="107"/>
      <c r="AK13" s="107"/>
      <c r="AL13" s="116"/>
      <c r="AM13" s="117"/>
      <c r="AN13" s="117"/>
      <c r="AO13" s="117"/>
      <c r="AP13" s="107"/>
      <c r="AQ13" s="107"/>
    </row>
    <row r="14" spans="1:43" ht="82.5" hidden="1" customHeight="1" x14ac:dyDescent="0.25">
      <c r="A14" s="306" t="s">
        <v>336</v>
      </c>
      <c r="B14" s="107"/>
      <c r="C14" s="107"/>
      <c r="D14" s="152" t="s">
        <v>328</v>
      </c>
      <c r="E14" s="107"/>
      <c r="F14" s="107"/>
      <c r="G14" s="153">
        <v>2060</v>
      </c>
      <c r="H14" s="154" t="s">
        <v>340</v>
      </c>
      <c r="I14" s="154" t="s">
        <v>345</v>
      </c>
      <c r="J14" s="147">
        <v>4</v>
      </c>
      <c r="K14" s="120" t="s">
        <v>56</v>
      </c>
      <c r="L14" s="112">
        <v>2000</v>
      </c>
      <c r="M14" s="112">
        <v>2000</v>
      </c>
      <c r="N14" s="121">
        <f t="shared" si="0"/>
        <v>4000</v>
      </c>
      <c r="O14" s="112">
        <v>3</v>
      </c>
      <c r="P14" s="110" t="s">
        <v>57</v>
      </c>
      <c r="Q14" s="107"/>
      <c r="R14" s="107"/>
      <c r="S14" s="112"/>
      <c r="T14" s="112"/>
      <c r="U14" s="112"/>
      <c r="V14" s="112"/>
      <c r="W14" s="107"/>
      <c r="X14" s="107"/>
      <c r="Y14" s="107"/>
      <c r="Z14" s="107"/>
      <c r="AA14" s="107"/>
      <c r="AB14" s="107"/>
      <c r="AC14" s="107"/>
      <c r="AD14" s="107"/>
      <c r="AE14" s="107"/>
      <c r="AF14" s="107"/>
      <c r="AG14" s="107"/>
      <c r="AH14" s="107"/>
      <c r="AI14" s="107"/>
      <c r="AJ14" s="107"/>
      <c r="AK14" s="107"/>
      <c r="AL14" s="116">
        <f>SUM(J14,Q14,X14,AE14,)</f>
        <v>4</v>
      </c>
      <c r="AM14" s="117"/>
      <c r="AN14" s="117"/>
      <c r="AO14" s="117"/>
      <c r="AP14" s="107"/>
      <c r="AQ14" s="107"/>
    </row>
    <row r="15" spans="1:43" ht="54" hidden="1" customHeight="1" x14ac:dyDescent="0.25">
      <c r="A15" s="307"/>
      <c r="B15" s="107"/>
      <c r="C15" s="107"/>
      <c r="D15" s="152" t="s">
        <v>329</v>
      </c>
      <c r="E15" s="107"/>
      <c r="F15" s="107"/>
      <c r="G15" s="153">
        <v>1300</v>
      </c>
      <c r="H15" s="154" t="s">
        <v>341</v>
      </c>
      <c r="I15" s="154" t="s">
        <v>346</v>
      </c>
      <c r="J15" s="147"/>
      <c r="K15" s="120"/>
      <c r="L15" s="112"/>
      <c r="M15" s="112"/>
      <c r="N15" s="121"/>
      <c r="O15" s="112"/>
      <c r="P15" s="110"/>
      <c r="Q15" s="107"/>
      <c r="R15" s="107"/>
      <c r="S15" s="112"/>
      <c r="T15" s="112"/>
      <c r="U15" s="112"/>
      <c r="V15" s="112"/>
      <c r="W15" s="107"/>
      <c r="X15" s="107"/>
      <c r="Y15" s="107"/>
      <c r="Z15" s="107"/>
      <c r="AA15" s="107"/>
      <c r="AB15" s="107"/>
      <c r="AC15" s="107"/>
      <c r="AD15" s="107"/>
      <c r="AE15" s="107"/>
      <c r="AF15" s="107"/>
      <c r="AG15" s="107"/>
      <c r="AH15" s="107"/>
      <c r="AI15" s="107"/>
      <c r="AJ15" s="107"/>
      <c r="AK15" s="107"/>
      <c r="AL15" s="116"/>
      <c r="AM15" s="117"/>
      <c r="AN15" s="117"/>
      <c r="AO15" s="117"/>
      <c r="AP15" s="107"/>
      <c r="AQ15" s="107"/>
    </row>
    <row r="16" spans="1:43" ht="54" hidden="1" customHeight="1" x14ac:dyDescent="0.25">
      <c r="A16" s="307"/>
      <c r="B16" s="107"/>
      <c r="C16" s="107"/>
      <c r="D16" s="152" t="s">
        <v>330</v>
      </c>
      <c r="E16" s="107"/>
      <c r="F16" s="107"/>
      <c r="G16" s="153">
        <v>2060</v>
      </c>
      <c r="H16" s="154" t="s">
        <v>342</v>
      </c>
      <c r="I16" s="154" t="s">
        <v>347</v>
      </c>
      <c r="J16" s="147"/>
      <c r="K16" s="120"/>
      <c r="L16" s="112"/>
      <c r="M16" s="112"/>
      <c r="N16" s="121"/>
      <c r="O16" s="112"/>
      <c r="P16" s="110"/>
      <c r="Q16" s="107"/>
      <c r="R16" s="107"/>
      <c r="S16" s="112"/>
      <c r="T16" s="112"/>
      <c r="U16" s="112"/>
      <c r="V16" s="112"/>
      <c r="W16" s="107"/>
      <c r="X16" s="107"/>
      <c r="Y16" s="107"/>
      <c r="Z16" s="107"/>
      <c r="AA16" s="107"/>
      <c r="AB16" s="107"/>
      <c r="AC16" s="107"/>
      <c r="AD16" s="107"/>
      <c r="AE16" s="107"/>
      <c r="AF16" s="107"/>
      <c r="AG16" s="107"/>
      <c r="AH16" s="107"/>
      <c r="AI16" s="107"/>
      <c r="AJ16" s="107"/>
      <c r="AK16" s="107"/>
      <c r="AL16" s="116"/>
      <c r="AM16" s="117"/>
      <c r="AN16" s="117"/>
      <c r="AO16" s="117"/>
      <c r="AP16" s="107"/>
      <c r="AQ16" s="107"/>
    </row>
    <row r="17" spans="1:43" ht="54" hidden="1" customHeight="1" x14ac:dyDescent="0.25">
      <c r="A17" s="307"/>
      <c r="B17" s="107"/>
      <c r="C17" s="107"/>
      <c r="D17" s="152" t="s">
        <v>331</v>
      </c>
      <c r="E17" s="107"/>
      <c r="F17" s="107"/>
      <c r="G17" s="153">
        <v>2060</v>
      </c>
      <c r="H17" s="154" t="s">
        <v>343</v>
      </c>
      <c r="I17" s="154" t="s">
        <v>348</v>
      </c>
      <c r="J17" s="147"/>
      <c r="K17" s="120"/>
      <c r="L17" s="112"/>
      <c r="M17" s="112"/>
      <c r="N17" s="121"/>
      <c r="O17" s="112"/>
      <c r="P17" s="110"/>
      <c r="Q17" s="107"/>
      <c r="R17" s="107"/>
      <c r="S17" s="112"/>
      <c r="T17" s="112"/>
      <c r="U17" s="112"/>
      <c r="V17" s="112"/>
      <c r="W17" s="107"/>
      <c r="X17" s="107"/>
      <c r="Y17" s="107"/>
      <c r="Z17" s="107"/>
      <c r="AA17" s="107"/>
      <c r="AB17" s="107"/>
      <c r="AC17" s="107"/>
      <c r="AD17" s="107"/>
      <c r="AE17" s="107"/>
      <c r="AF17" s="107"/>
      <c r="AG17" s="107"/>
      <c r="AH17" s="107"/>
      <c r="AI17" s="107"/>
      <c r="AJ17" s="107"/>
      <c r="AK17" s="107"/>
      <c r="AL17" s="116"/>
      <c r="AM17" s="117"/>
      <c r="AN17" s="117"/>
      <c r="AO17" s="117"/>
      <c r="AP17" s="107"/>
      <c r="AQ17" s="107"/>
    </row>
    <row r="18" spans="1:43" ht="45" hidden="1" customHeight="1" x14ac:dyDescent="0.25">
      <c r="A18" s="307"/>
      <c r="B18" s="107"/>
      <c r="C18" s="107"/>
      <c r="D18" s="152" t="s">
        <v>329</v>
      </c>
      <c r="E18" s="107"/>
      <c r="F18" s="107"/>
      <c r="G18" s="154">
        <v>50</v>
      </c>
      <c r="H18" s="154" t="s">
        <v>339</v>
      </c>
      <c r="I18" s="154" t="s">
        <v>349</v>
      </c>
      <c r="J18" s="147"/>
      <c r="K18" s="120"/>
      <c r="L18" s="112"/>
      <c r="M18" s="112"/>
      <c r="N18" s="121"/>
      <c r="O18" s="112"/>
      <c r="P18" s="110"/>
      <c r="Q18" s="107"/>
      <c r="R18" s="107"/>
      <c r="S18" s="112"/>
      <c r="T18" s="112"/>
      <c r="U18" s="112"/>
      <c r="V18" s="112"/>
      <c r="W18" s="107"/>
      <c r="X18" s="107"/>
      <c r="Y18" s="107"/>
      <c r="Z18" s="107"/>
      <c r="AA18" s="107"/>
      <c r="AB18" s="107"/>
      <c r="AC18" s="107"/>
      <c r="AD18" s="107"/>
      <c r="AE18" s="107"/>
      <c r="AF18" s="107"/>
      <c r="AG18" s="107"/>
      <c r="AH18" s="107"/>
      <c r="AI18" s="107"/>
      <c r="AJ18" s="107"/>
      <c r="AK18" s="107"/>
      <c r="AL18" s="116"/>
      <c r="AM18" s="117"/>
      <c r="AN18" s="117"/>
      <c r="AO18" s="117"/>
      <c r="AP18" s="107"/>
      <c r="AQ18" s="107"/>
    </row>
    <row r="19" spans="1:43" ht="33.75" hidden="1" customHeight="1" x14ac:dyDescent="0.25">
      <c r="A19" s="307"/>
      <c r="B19" s="107"/>
      <c r="C19" s="107"/>
      <c r="D19" s="152" t="s">
        <v>329</v>
      </c>
      <c r="E19" s="107"/>
      <c r="F19" s="107"/>
      <c r="G19" s="154">
        <v>80</v>
      </c>
      <c r="H19" s="154" t="s">
        <v>344</v>
      </c>
      <c r="I19" s="154" t="s">
        <v>345</v>
      </c>
      <c r="J19" s="147"/>
      <c r="K19" s="120"/>
      <c r="L19" s="112"/>
      <c r="M19" s="112"/>
      <c r="N19" s="121"/>
      <c r="O19" s="112"/>
      <c r="P19" s="110"/>
      <c r="Q19" s="107"/>
      <c r="R19" s="107"/>
      <c r="S19" s="112"/>
      <c r="T19" s="112"/>
      <c r="U19" s="112"/>
      <c r="V19" s="112"/>
      <c r="W19" s="107"/>
      <c r="X19" s="107"/>
      <c r="Y19" s="107"/>
      <c r="Z19" s="107"/>
      <c r="AA19" s="107"/>
      <c r="AB19" s="107"/>
      <c r="AC19" s="107"/>
      <c r="AD19" s="107"/>
      <c r="AE19" s="107"/>
      <c r="AF19" s="107"/>
      <c r="AG19" s="107"/>
      <c r="AH19" s="107"/>
      <c r="AI19" s="107"/>
      <c r="AJ19" s="107"/>
      <c r="AK19" s="107"/>
      <c r="AL19" s="116"/>
      <c r="AM19" s="117"/>
      <c r="AN19" s="117"/>
      <c r="AO19" s="117"/>
      <c r="AP19" s="107"/>
      <c r="AQ19" s="107"/>
    </row>
    <row r="20" spans="1:43" ht="81.75" hidden="1" customHeight="1" x14ac:dyDescent="0.25">
      <c r="A20" s="308"/>
      <c r="B20" s="107"/>
      <c r="C20" s="107"/>
      <c r="D20" s="152" t="s">
        <v>332</v>
      </c>
      <c r="E20" s="107"/>
      <c r="F20" s="107"/>
      <c r="G20" s="154">
        <v>100</v>
      </c>
      <c r="H20" s="154" t="s">
        <v>333</v>
      </c>
      <c r="I20" s="154" t="s">
        <v>350</v>
      </c>
      <c r="J20" s="147"/>
      <c r="K20" s="120"/>
      <c r="L20" s="112"/>
      <c r="M20" s="112"/>
      <c r="N20" s="121"/>
      <c r="O20" s="112"/>
      <c r="P20" s="110"/>
      <c r="Q20" s="107"/>
      <c r="R20" s="107"/>
      <c r="S20" s="112"/>
      <c r="T20" s="112"/>
      <c r="U20" s="112"/>
      <c r="V20" s="112"/>
      <c r="W20" s="107"/>
      <c r="X20" s="107"/>
      <c r="Y20" s="107"/>
      <c r="Z20" s="107"/>
      <c r="AA20" s="107"/>
      <c r="AB20" s="107"/>
      <c r="AC20" s="107"/>
      <c r="AD20" s="107"/>
      <c r="AE20" s="107"/>
      <c r="AF20" s="107"/>
      <c r="AG20" s="107"/>
      <c r="AH20" s="107"/>
      <c r="AI20" s="107"/>
      <c r="AJ20" s="107"/>
      <c r="AK20" s="107"/>
      <c r="AL20" s="116"/>
      <c r="AM20" s="117"/>
      <c r="AN20" s="117"/>
      <c r="AO20" s="117"/>
      <c r="AP20" s="107"/>
      <c r="AQ20" s="107"/>
    </row>
    <row r="21" spans="1:43" ht="291" hidden="1" customHeight="1" x14ac:dyDescent="0.25">
      <c r="A21" s="311" t="s">
        <v>25</v>
      </c>
      <c r="B21" s="148"/>
      <c r="C21" s="148"/>
      <c r="D21" s="155" t="s">
        <v>220</v>
      </c>
      <c r="E21" s="149"/>
      <c r="F21" s="148"/>
      <c r="G21" s="148"/>
      <c r="H21" s="148"/>
      <c r="I21" s="150" t="s">
        <v>219</v>
      </c>
      <c r="J21" s="119">
        <v>2</v>
      </c>
      <c r="K21" s="120" t="s">
        <v>58</v>
      </c>
      <c r="L21" s="122">
        <v>200</v>
      </c>
      <c r="M21" s="112">
        <v>200</v>
      </c>
      <c r="N21" s="121">
        <f t="shared" si="0"/>
        <v>400</v>
      </c>
      <c r="O21" s="112">
        <v>1</v>
      </c>
      <c r="P21" s="107" t="s">
        <v>53</v>
      </c>
      <c r="Q21" s="110" t="s">
        <v>337</v>
      </c>
      <c r="R21" s="125" t="s">
        <v>175</v>
      </c>
      <c r="S21" s="112">
        <v>4000</v>
      </c>
      <c r="T21" s="112">
        <v>17700</v>
      </c>
      <c r="U21" s="112">
        <v>21700</v>
      </c>
      <c r="V21" s="115" t="s">
        <v>173</v>
      </c>
      <c r="W21" s="110" t="s">
        <v>174</v>
      </c>
      <c r="X21" s="107"/>
      <c r="Y21" s="107"/>
      <c r="Z21" s="124"/>
      <c r="AA21" s="107"/>
      <c r="AB21" s="107"/>
      <c r="AC21" s="107"/>
      <c r="AD21" s="107"/>
      <c r="AE21" s="107"/>
      <c r="AF21" s="107"/>
      <c r="AG21" s="124"/>
      <c r="AH21" s="107"/>
      <c r="AI21" s="107"/>
      <c r="AJ21" s="107"/>
      <c r="AK21" s="107"/>
      <c r="AL21" s="116">
        <f>SUM(J21,Q21,X21,AE21,)</f>
        <v>2</v>
      </c>
      <c r="AM21" s="117"/>
      <c r="AN21" s="117"/>
      <c r="AO21" s="117"/>
      <c r="AP21" s="107"/>
      <c r="AQ21" s="107"/>
    </row>
    <row r="22" spans="1:43" ht="291" hidden="1" customHeight="1" x14ac:dyDescent="0.25">
      <c r="A22" s="312"/>
      <c r="B22" s="148"/>
      <c r="C22" s="148"/>
      <c r="D22" s="155" t="s">
        <v>366</v>
      </c>
      <c r="E22" s="149"/>
      <c r="F22" s="148"/>
      <c r="G22" s="164">
        <v>7000</v>
      </c>
      <c r="H22" s="148"/>
      <c r="I22" s="150"/>
      <c r="J22" s="119"/>
      <c r="K22" s="120"/>
      <c r="L22" s="122"/>
      <c r="M22" s="112"/>
      <c r="N22" s="121"/>
      <c r="O22" s="112"/>
      <c r="P22" s="107"/>
      <c r="Q22" s="110"/>
      <c r="R22" s="125"/>
      <c r="S22" s="112"/>
      <c r="T22" s="112"/>
      <c r="U22" s="112"/>
      <c r="V22" s="115"/>
      <c r="W22" s="110"/>
      <c r="X22" s="107"/>
      <c r="Y22" s="107"/>
      <c r="Z22" s="124"/>
      <c r="AA22" s="107"/>
      <c r="AB22" s="107"/>
      <c r="AC22" s="107"/>
      <c r="AD22" s="107"/>
      <c r="AE22" s="107"/>
      <c r="AF22" s="107"/>
      <c r="AG22" s="124"/>
      <c r="AH22" s="107"/>
      <c r="AI22" s="107"/>
      <c r="AJ22" s="107"/>
      <c r="AK22" s="107"/>
      <c r="AL22" s="116"/>
      <c r="AM22" s="117"/>
      <c r="AN22" s="117"/>
      <c r="AO22" s="117"/>
      <c r="AP22" s="107"/>
      <c r="AQ22" s="107"/>
    </row>
    <row r="23" spans="1:43" ht="168" hidden="1" customHeight="1" x14ac:dyDescent="0.25">
      <c r="A23" s="118" t="s">
        <v>45</v>
      </c>
      <c r="B23" s="117"/>
      <c r="C23" s="119">
        <v>6</v>
      </c>
      <c r="D23" s="120" t="s">
        <v>356</v>
      </c>
      <c r="E23" s="107"/>
      <c r="F23" s="107"/>
      <c r="G23" s="119">
        <v>2350</v>
      </c>
      <c r="H23" s="111" t="s">
        <v>357</v>
      </c>
      <c r="I23" s="111" t="s">
        <v>358</v>
      </c>
      <c r="J23" s="119">
        <v>7</v>
      </c>
      <c r="K23" s="109" t="s">
        <v>59</v>
      </c>
      <c r="L23" s="112">
        <v>337</v>
      </c>
      <c r="M23" s="112">
        <v>313</v>
      </c>
      <c r="N23" s="121">
        <f>L23+M23</f>
        <v>650</v>
      </c>
      <c r="O23" s="112">
        <v>1</v>
      </c>
      <c r="P23" s="107" t="s">
        <v>53</v>
      </c>
      <c r="Q23" s="107"/>
      <c r="R23" s="107"/>
      <c r="S23" s="107"/>
      <c r="T23" s="107"/>
      <c r="U23" s="107"/>
      <c r="V23" s="107"/>
      <c r="W23" s="107"/>
      <c r="X23" s="107"/>
      <c r="Y23" s="107"/>
      <c r="Z23" s="107"/>
      <c r="AA23" s="107"/>
      <c r="AB23" s="107"/>
      <c r="AC23" s="107"/>
      <c r="AD23" s="107"/>
      <c r="AE23" s="107"/>
      <c r="AF23" s="107"/>
      <c r="AG23" s="107"/>
      <c r="AH23" s="107"/>
      <c r="AI23" s="107"/>
      <c r="AJ23" s="107"/>
      <c r="AK23" s="107"/>
      <c r="AL23" s="116">
        <f>SUM(J23,Q23,X23,AE23,)</f>
        <v>7</v>
      </c>
      <c r="AM23" s="117"/>
      <c r="AN23" s="117"/>
      <c r="AO23" s="117"/>
      <c r="AP23" s="107"/>
      <c r="AQ23" s="110"/>
    </row>
    <row r="24" spans="1:43" ht="112.5" hidden="1" x14ac:dyDescent="0.25">
      <c r="A24" s="118" t="s">
        <v>224</v>
      </c>
      <c r="B24" s="107"/>
      <c r="C24" s="119">
        <v>3</v>
      </c>
      <c r="D24" s="120" t="s">
        <v>359</v>
      </c>
      <c r="E24" s="107"/>
      <c r="F24" s="107"/>
      <c r="G24" s="119">
        <v>2260</v>
      </c>
      <c r="H24" s="111" t="s">
        <v>360</v>
      </c>
      <c r="I24" s="111" t="s">
        <v>202</v>
      </c>
      <c r="J24" s="119">
        <v>14</v>
      </c>
      <c r="K24" s="120" t="s">
        <v>60</v>
      </c>
      <c r="L24" s="112">
        <v>2800</v>
      </c>
      <c r="M24" s="112">
        <v>2800</v>
      </c>
      <c r="N24" s="121">
        <f t="shared" ref="N24:N28" si="1">L24+M24</f>
        <v>5600</v>
      </c>
      <c r="O24" s="112">
        <v>14</v>
      </c>
      <c r="P24" s="110" t="s">
        <v>61</v>
      </c>
      <c r="Q24" s="107"/>
      <c r="R24" s="107"/>
      <c r="S24" s="107"/>
      <c r="T24" s="107"/>
      <c r="U24" s="107"/>
      <c r="V24" s="107"/>
      <c r="W24" s="107"/>
      <c r="X24" s="107"/>
      <c r="Y24" s="107"/>
      <c r="Z24" s="107"/>
      <c r="AA24" s="107"/>
      <c r="AB24" s="107"/>
      <c r="AC24" s="107"/>
      <c r="AD24" s="107"/>
      <c r="AE24" s="107"/>
      <c r="AF24" s="107"/>
      <c r="AG24" s="107"/>
      <c r="AH24" s="107"/>
      <c r="AI24" s="107"/>
      <c r="AJ24" s="107"/>
      <c r="AK24" s="107"/>
      <c r="AL24" s="116">
        <f>SUM(J24,Q24,X24,AE24,)</f>
        <v>14</v>
      </c>
      <c r="AM24" s="117"/>
      <c r="AN24" s="117"/>
      <c r="AO24" s="117"/>
      <c r="AP24" s="107"/>
      <c r="AQ24" s="110"/>
    </row>
    <row r="25" spans="1:43" ht="51" hidden="1" customHeight="1" x14ac:dyDescent="0.25">
      <c r="A25" s="118" t="s">
        <v>352</v>
      </c>
      <c r="B25" s="107"/>
      <c r="C25" s="107"/>
      <c r="D25" s="120" t="s">
        <v>353</v>
      </c>
      <c r="E25" s="107"/>
      <c r="F25" s="107"/>
      <c r="G25" s="119">
        <v>1000</v>
      </c>
      <c r="I25" s="111" t="s">
        <v>354</v>
      </c>
      <c r="J25" s="119"/>
      <c r="K25" s="120"/>
      <c r="L25" s="112"/>
      <c r="M25" s="112"/>
      <c r="N25" s="121"/>
      <c r="O25" s="112"/>
      <c r="P25" s="110"/>
      <c r="Q25" s="107"/>
      <c r="R25" s="107"/>
      <c r="S25" s="107"/>
      <c r="T25" s="107"/>
      <c r="U25" s="107"/>
      <c r="V25" s="107"/>
      <c r="W25" s="107"/>
      <c r="X25" s="107"/>
      <c r="Y25" s="107"/>
      <c r="Z25" s="107"/>
      <c r="AA25" s="107"/>
      <c r="AB25" s="107"/>
      <c r="AC25" s="107"/>
      <c r="AD25" s="107"/>
      <c r="AE25" s="107"/>
      <c r="AF25" s="107"/>
      <c r="AG25" s="107"/>
      <c r="AH25" s="107"/>
      <c r="AI25" s="107"/>
      <c r="AJ25" s="107"/>
      <c r="AK25" s="107"/>
      <c r="AL25" s="116"/>
      <c r="AM25" s="117"/>
      <c r="AN25" s="117"/>
      <c r="AO25" s="117"/>
      <c r="AP25" s="107"/>
      <c r="AQ25" s="110"/>
    </row>
    <row r="26" spans="1:43" ht="56.25" hidden="1" customHeight="1" x14ac:dyDescent="0.25">
      <c r="A26" s="118" t="s">
        <v>46</v>
      </c>
      <c r="B26" s="107"/>
      <c r="C26" s="107"/>
      <c r="D26" s="120" t="s">
        <v>351</v>
      </c>
      <c r="E26" s="107"/>
      <c r="F26" s="107"/>
      <c r="G26" s="119">
        <v>950</v>
      </c>
      <c r="I26" s="119" t="s">
        <v>202</v>
      </c>
      <c r="J26" s="119">
        <v>8</v>
      </c>
      <c r="K26" s="120" t="s">
        <v>62</v>
      </c>
      <c r="L26" s="112">
        <v>400</v>
      </c>
      <c r="M26" s="112">
        <v>400</v>
      </c>
      <c r="N26" s="121">
        <f t="shared" si="1"/>
        <v>800</v>
      </c>
      <c r="O26" s="112">
        <v>1</v>
      </c>
      <c r="P26" s="107" t="s">
        <v>53</v>
      </c>
      <c r="Q26" s="107"/>
      <c r="R26" s="107"/>
      <c r="S26" s="107"/>
      <c r="T26" s="107"/>
      <c r="U26" s="107"/>
      <c r="V26" s="107"/>
      <c r="W26" s="107"/>
      <c r="X26" s="107"/>
      <c r="Y26" s="107"/>
      <c r="Z26" s="107"/>
      <c r="AA26" s="107"/>
      <c r="AB26" s="107"/>
      <c r="AC26" s="107"/>
      <c r="AD26" s="107"/>
      <c r="AE26" s="107"/>
      <c r="AF26" s="107"/>
      <c r="AG26" s="107"/>
      <c r="AH26" s="107"/>
      <c r="AI26" s="107"/>
      <c r="AJ26" s="107"/>
      <c r="AK26" s="107"/>
      <c r="AL26" s="116">
        <f>SUM(J26,Q26,X26,AE26,)</f>
        <v>8</v>
      </c>
      <c r="AM26" s="117"/>
      <c r="AN26" s="117"/>
      <c r="AO26" s="117"/>
      <c r="AP26" s="107"/>
      <c r="AQ26" s="110"/>
    </row>
    <row r="27" spans="1:43" ht="137.25" hidden="1" customHeight="1" x14ac:dyDescent="0.25">
      <c r="A27" s="106" t="s">
        <v>217</v>
      </c>
      <c r="B27" s="107"/>
      <c r="C27" s="107">
        <v>3</v>
      </c>
      <c r="D27" s="126" t="s">
        <v>218</v>
      </c>
      <c r="E27" s="107"/>
      <c r="F27" s="107"/>
      <c r="G27" s="107"/>
      <c r="H27" s="107"/>
      <c r="J27" s="107"/>
      <c r="K27" s="126"/>
      <c r="L27" s="112"/>
      <c r="M27" s="112"/>
      <c r="N27" s="112"/>
      <c r="O27" s="112"/>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16"/>
      <c r="AM27" s="117"/>
      <c r="AN27" s="117"/>
      <c r="AO27" s="117"/>
      <c r="AP27" s="107"/>
      <c r="AQ27" s="110"/>
    </row>
    <row r="28" spans="1:43" ht="102.75" hidden="1" customHeight="1" x14ac:dyDescent="0.25">
      <c r="A28" s="309" t="s">
        <v>6</v>
      </c>
      <c r="B28" s="107"/>
      <c r="C28" s="107">
        <v>2</v>
      </c>
      <c r="D28" s="127" t="s">
        <v>216</v>
      </c>
      <c r="E28" s="107"/>
      <c r="F28" s="107"/>
      <c r="G28" s="107"/>
      <c r="H28" s="107"/>
      <c r="I28" s="107"/>
      <c r="J28" s="119">
        <v>13</v>
      </c>
      <c r="K28" s="128" t="s">
        <v>63</v>
      </c>
      <c r="L28" s="112">
        <v>270</v>
      </c>
      <c r="M28" s="112">
        <v>270</v>
      </c>
      <c r="N28" s="121">
        <f t="shared" si="1"/>
        <v>540</v>
      </c>
      <c r="O28" s="112">
        <v>1</v>
      </c>
      <c r="P28" s="107" t="s">
        <v>64</v>
      </c>
      <c r="Q28" s="107"/>
      <c r="R28" s="107"/>
      <c r="S28" s="107"/>
      <c r="T28" s="107"/>
      <c r="U28" s="107"/>
      <c r="V28" s="107"/>
      <c r="W28" s="107"/>
      <c r="X28" s="107"/>
      <c r="Y28" s="107"/>
      <c r="Z28" s="107"/>
      <c r="AA28" s="107"/>
      <c r="AB28" s="107"/>
      <c r="AC28" s="107"/>
      <c r="AD28" s="107"/>
      <c r="AE28" s="107"/>
      <c r="AF28" s="107"/>
      <c r="AG28" s="107"/>
      <c r="AH28" s="107"/>
      <c r="AI28" s="107"/>
      <c r="AJ28" s="107"/>
      <c r="AK28" s="107"/>
      <c r="AL28" s="116">
        <f>SUM(J28,Q28,X28,AE28,)</f>
        <v>13</v>
      </c>
      <c r="AM28" s="117"/>
      <c r="AN28" s="117"/>
      <c r="AO28" s="117"/>
      <c r="AP28" s="107"/>
      <c r="AQ28" s="110"/>
    </row>
    <row r="29" spans="1:43" ht="355.5" hidden="1" customHeight="1" x14ac:dyDescent="0.25">
      <c r="A29" s="310"/>
      <c r="B29" s="107"/>
      <c r="C29" s="107"/>
      <c r="D29" s="163" t="s">
        <v>365</v>
      </c>
      <c r="E29" s="107"/>
      <c r="F29" s="107"/>
      <c r="G29" s="112">
        <v>4220</v>
      </c>
      <c r="H29" s="107"/>
      <c r="I29" s="107" t="s">
        <v>364</v>
      </c>
      <c r="J29" s="130"/>
      <c r="K29" s="162"/>
      <c r="L29" s="112"/>
      <c r="M29" s="112"/>
      <c r="N29" s="121"/>
      <c r="O29" s="112"/>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16"/>
      <c r="AM29" s="117"/>
      <c r="AN29" s="117"/>
      <c r="AO29" s="117"/>
      <c r="AP29" s="107"/>
      <c r="AQ29" s="110"/>
    </row>
    <row r="30" spans="1:43" ht="102.75" hidden="1" customHeight="1" x14ac:dyDescent="0.25">
      <c r="A30" s="106" t="s">
        <v>214</v>
      </c>
      <c r="B30" s="107"/>
      <c r="C30" s="107">
        <v>7</v>
      </c>
      <c r="D30" s="127" t="s">
        <v>215</v>
      </c>
      <c r="E30" s="107"/>
      <c r="F30" s="107"/>
      <c r="G30" s="107"/>
      <c r="H30" s="107"/>
      <c r="I30" s="107"/>
      <c r="J30" s="107"/>
      <c r="K30" s="127"/>
      <c r="L30" s="112"/>
      <c r="M30" s="112"/>
      <c r="N30" s="112"/>
      <c r="O30" s="112"/>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16"/>
      <c r="AM30" s="117"/>
      <c r="AN30" s="117"/>
      <c r="AO30" s="117"/>
      <c r="AP30" s="107"/>
      <c r="AQ30" s="110"/>
    </row>
    <row r="31" spans="1:43" ht="270.75" hidden="1" customHeight="1" x14ac:dyDescent="0.25">
      <c r="A31" s="129" t="s">
        <v>177</v>
      </c>
      <c r="B31" s="107"/>
      <c r="C31" s="107"/>
      <c r="D31" s="110" t="s">
        <v>211</v>
      </c>
      <c r="E31" s="107"/>
      <c r="F31" s="107"/>
      <c r="G31" s="110" t="s">
        <v>213</v>
      </c>
      <c r="H31" s="107"/>
      <c r="I31" s="107" t="s">
        <v>212</v>
      </c>
      <c r="J31" s="107"/>
      <c r="K31" s="107"/>
      <c r="L31" s="107"/>
      <c r="M31" s="107"/>
      <c r="N31" s="107"/>
      <c r="O31" s="107"/>
      <c r="P31" s="107"/>
      <c r="Q31" s="119">
        <v>8</v>
      </c>
      <c r="R31" s="125" t="s">
        <v>176</v>
      </c>
      <c r="S31" s="107"/>
      <c r="T31" s="107"/>
      <c r="U31" s="107"/>
      <c r="V31" s="110" t="s">
        <v>173</v>
      </c>
      <c r="W31" s="110" t="s">
        <v>174</v>
      </c>
      <c r="X31" s="107"/>
      <c r="Y31" s="107"/>
      <c r="Z31" s="107"/>
      <c r="AA31" s="107"/>
      <c r="AB31" s="107"/>
      <c r="AC31" s="107"/>
      <c r="AD31" s="107"/>
      <c r="AE31" s="107"/>
      <c r="AF31" s="107"/>
      <c r="AG31" s="107"/>
      <c r="AH31" s="107"/>
      <c r="AI31" s="107"/>
      <c r="AJ31" s="107"/>
      <c r="AK31" s="107"/>
      <c r="AL31" s="116">
        <f>SUM(J31,Q31,X31,AE31,)</f>
        <v>8</v>
      </c>
      <c r="AM31" s="117"/>
      <c r="AN31" s="117"/>
      <c r="AO31" s="117"/>
      <c r="AP31" s="107"/>
      <c r="AQ31" s="110"/>
    </row>
    <row r="32" spans="1:43" ht="146.25" hidden="1" customHeight="1" x14ac:dyDescent="0.25">
      <c r="A32" s="129" t="s">
        <v>177</v>
      </c>
      <c r="B32" s="107"/>
      <c r="C32" s="107"/>
      <c r="D32" s="107"/>
      <c r="E32" s="107"/>
      <c r="F32" s="107"/>
      <c r="G32" s="107"/>
      <c r="H32" s="107"/>
      <c r="I32" s="107"/>
      <c r="J32" s="107"/>
      <c r="K32" s="107"/>
      <c r="L32" s="107"/>
      <c r="M32" s="107"/>
      <c r="N32" s="107"/>
      <c r="O32" s="107"/>
      <c r="P32" s="107"/>
      <c r="Q32" s="111">
        <v>13</v>
      </c>
      <c r="R32" s="111" t="s">
        <v>178</v>
      </c>
      <c r="S32" s="130" t="s">
        <v>179</v>
      </c>
      <c r="T32" s="130" t="s">
        <v>179</v>
      </c>
      <c r="U32" s="108" t="s">
        <v>180</v>
      </c>
      <c r="V32" s="130" t="s">
        <v>181</v>
      </c>
      <c r="W32" s="130" t="s">
        <v>181</v>
      </c>
      <c r="X32" s="107"/>
      <c r="Y32" s="107"/>
      <c r="Z32" s="107"/>
      <c r="AA32" s="107"/>
      <c r="AB32" s="107"/>
      <c r="AC32" s="107"/>
      <c r="AD32" s="107"/>
      <c r="AE32" s="107"/>
      <c r="AF32" s="107"/>
      <c r="AG32" s="107"/>
      <c r="AH32" s="107"/>
      <c r="AI32" s="107"/>
      <c r="AJ32" s="107"/>
      <c r="AK32" s="107"/>
      <c r="AL32" s="116"/>
      <c r="AM32" s="117"/>
      <c r="AN32" s="117"/>
      <c r="AO32" s="117"/>
      <c r="AP32" s="107"/>
      <c r="AQ32" s="110"/>
    </row>
    <row r="33" spans="1:43" ht="42.75" hidden="1" customHeight="1" x14ac:dyDescent="0.25">
      <c r="A33" s="314" t="s">
        <v>47</v>
      </c>
      <c r="B33" s="315"/>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c r="AN33" s="315"/>
      <c r="AO33" s="315"/>
      <c r="AP33" s="315"/>
      <c r="AQ33" s="315"/>
    </row>
    <row r="34" spans="1:43" ht="223.5" hidden="1" customHeight="1" x14ac:dyDescent="0.25">
      <c r="A34" s="129" t="s">
        <v>200</v>
      </c>
      <c r="B34" s="117"/>
      <c r="C34" s="107"/>
      <c r="D34" s="131" t="s">
        <v>200</v>
      </c>
      <c r="E34" s="107"/>
      <c r="F34" s="107"/>
      <c r="G34" s="107"/>
      <c r="H34" s="107"/>
      <c r="I34" s="110"/>
      <c r="J34" s="107"/>
      <c r="K34" s="131"/>
      <c r="L34" s="112"/>
      <c r="M34" s="112"/>
      <c r="N34" s="112"/>
      <c r="O34" s="112"/>
      <c r="P34" s="110"/>
      <c r="Q34" s="107"/>
      <c r="R34" s="107"/>
      <c r="S34" s="107"/>
      <c r="T34" s="107"/>
      <c r="U34" s="107"/>
      <c r="V34" s="107"/>
      <c r="W34" s="107"/>
      <c r="X34" s="107"/>
      <c r="Y34" s="107"/>
      <c r="Z34" s="107"/>
      <c r="AA34" s="107"/>
      <c r="AB34" s="107"/>
      <c r="AC34" s="107"/>
      <c r="AD34" s="107"/>
      <c r="AE34" s="107"/>
      <c r="AF34" s="107"/>
      <c r="AG34" s="107"/>
      <c r="AH34" s="107"/>
      <c r="AI34" s="107"/>
      <c r="AJ34" s="107"/>
      <c r="AK34" s="107"/>
      <c r="AL34" s="117"/>
      <c r="AM34" s="117"/>
      <c r="AN34" s="117"/>
      <c r="AO34" s="117"/>
      <c r="AP34" s="107"/>
      <c r="AQ34" s="110"/>
    </row>
    <row r="35" spans="1:43" s="255" customFormat="1" ht="223.5" customHeight="1" x14ac:dyDescent="0.25">
      <c r="A35" s="261" t="s">
        <v>432</v>
      </c>
      <c r="B35" s="260"/>
      <c r="C35" s="256"/>
      <c r="D35" s="263"/>
      <c r="E35" s="256"/>
      <c r="F35" s="256"/>
      <c r="G35" s="256"/>
      <c r="H35" s="256"/>
      <c r="I35" s="258"/>
      <c r="J35" s="256"/>
      <c r="K35" s="263"/>
      <c r="L35" s="259"/>
      <c r="M35" s="259"/>
      <c r="N35" s="259"/>
      <c r="O35" s="259"/>
      <c r="P35" s="258"/>
      <c r="Q35" s="256"/>
      <c r="R35" s="256"/>
      <c r="S35" s="256"/>
      <c r="T35" s="256"/>
      <c r="U35" s="256"/>
      <c r="V35" s="256"/>
      <c r="W35" s="256"/>
      <c r="X35" s="256">
        <v>3</v>
      </c>
      <c r="Y35" s="291" t="s">
        <v>433</v>
      </c>
      <c r="Z35" s="256">
        <v>340</v>
      </c>
      <c r="AA35" s="256">
        <v>519</v>
      </c>
      <c r="AB35" s="256">
        <v>856</v>
      </c>
      <c r="AC35" s="256">
        <v>1</v>
      </c>
      <c r="AD35" s="256" t="s">
        <v>53</v>
      </c>
      <c r="AE35" s="256"/>
      <c r="AF35" s="256"/>
      <c r="AG35" s="256"/>
      <c r="AH35" s="256"/>
      <c r="AI35" s="256"/>
      <c r="AJ35" s="256"/>
      <c r="AK35" s="256"/>
      <c r="AL35" s="260"/>
      <c r="AM35" s="260"/>
      <c r="AN35" s="260"/>
      <c r="AO35" s="260"/>
      <c r="AP35" s="256"/>
      <c r="AQ35" s="258"/>
    </row>
    <row r="36" spans="1:43" ht="223.5" customHeight="1" x14ac:dyDescent="0.25">
      <c r="A36" s="132" t="s">
        <v>7</v>
      </c>
      <c r="B36" s="119"/>
      <c r="C36" s="119"/>
      <c r="D36" s="133" t="s">
        <v>201</v>
      </c>
      <c r="E36" s="119"/>
      <c r="F36" s="119"/>
      <c r="G36" s="119"/>
      <c r="H36" s="119"/>
      <c r="I36" s="111" t="s">
        <v>202</v>
      </c>
      <c r="J36" s="119">
        <v>4</v>
      </c>
      <c r="K36" s="133" t="s">
        <v>338</v>
      </c>
      <c r="L36" s="134">
        <v>113</v>
      </c>
      <c r="M36" s="134">
        <v>119</v>
      </c>
      <c r="N36" s="121">
        <v>232</v>
      </c>
      <c r="O36" s="112">
        <v>1</v>
      </c>
      <c r="P36" s="110" t="s">
        <v>99</v>
      </c>
      <c r="Q36" s="107">
        <v>0</v>
      </c>
      <c r="R36" s="107"/>
      <c r="S36" s="107"/>
      <c r="T36" s="107"/>
      <c r="U36" s="107"/>
      <c r="V36" s="107"/>
      <c r="W36" s="107"/>
      <c r="X36" s="177"/>
      <c r="Y36" s="178" t="s">
        <v>393</v>
      </c>
      <c r="Z36" s="177"/>
      <c r="AA36" s="177"/>
      <c r="AB36" s="177"/>
      <c r="AC36" s="177"/>
      <c r="AD36" s="177"/>
      <c r="AE36" s="107"/>
      <c r="AF36" s="107"/>
      <c r="AG36" s="107"/>
      <c r="AH36" s="107"/>
      <c r="AI36" s="107"/>
      <c r="AJ36" s="107"/>
      <c r="AK36" s="107"/>
      <c r="AL36" s="117">
        <f>SUM(J36,Q36,X36,AE36,)</f>
        <v>4</v>
      </c>
      <c r="AM36" s="117"/>
      <c r="AN36" s="117"/>
      <c r="AO36" s="117"/>
      <c r="AP36" s="107"/>
      <c r="AQ36" s="110"/>
    </row>
    <row r="37" spans="1:43" s="255" customFormat="1" ht="223.5" customHeight="1" x14ac:dyDescent="0.25">
      <c r="A37" s="330" t="s">
        <v>48</v>
      </c>
      <c r="B37" s="262"/>
      <c r="C37" s="262"/>
      <c r="D37" s="284"/>
      <c r="E37" s="262"/>
      <c r="F37" s="262"/>
      <c r="G37" s="262"/>
      <c r="H37" s="262"/>
      <c r="I37" s="257"/>
      <c r="J37" s="262"/>
      <c r="K37" s="284"/>
      <c r="L37" s="264"/>
      <c r="M37" s="264"/>
      <c r="N37" s="264"/>
      <c r="O37" s="259"/>
      <c r="P37" s="258"/>
      <c r="Q37" s="256"/>
      <c r="R37" s="256"/>
      <c r="S37" s="256"/>
      <c r="T37" s="256"/>
      <c r="U37" s="256"/>
      <c r="V37" s="256"/>
      <c r="W37" s="256"/>
      <c r="X37" s="262">
        <v>5</v>
      </c>
      <c r="Y37" s="257" t="s">
        <v>394</v>
      </c>
      <c r="Z37" s="262">
        <v>211</v>
      </c>
      <c r="AA37" s="262">
        <v>237</v>
      </c>
      <c r="AB37" s="262">
        <v>448</v>
      </c>
      <c r="AC37" s="285">
        <v>5</v>
      </c>
      <c r="AD37" s="257" t="s">
        <v>396</v>
      </c>
      <c r="AE37" s="256"/>
      <c r="AF37" s="256"/>
      <c r="AG37" s="256"/>
      <c r="AH37" s="256"/>
      <c r="AI37" s="256"/>
      <c r="AJ37" s="256"/>
      <c r="AK37" s="256"/>
      <c r="AL37" s="260"/>
      <c r="AM37" s="260"/>
      <c r="AN37" s="260"/>
      <c r="AO37" s="260"/>
      <c r="AP37" s="256"/>
      <c r="AQ37" s="258"/>
    </row>
    <row r="38" spans="1:43" ht="244.5" customHeight="1" x14ac:dyDescent="0.25">
      <c r="A38" s="340"/>
      <c r="B38" s="262"/>
      <c r="C38" s="262"/>
      <c r="D38" s="257"/>
      <c r="E38" s="262"/>
      <c r="F38" s="262"/>
      <c r="G38" s="262"/>
      <c r="H38" s="262"/>
      <c r="I38" s="257"/>
      <c r="J38" s="262">
        <v>5</v>
      </c>
      <c r="K38" s="257" t="s">
        <v>100</v>
      </c>
      <c r="L38" s="112">
        <v>211</v>
      </c>
      <c r="M38" s="112">
        <v>237</v>
      </c>
      <c r="N38" s="264">
        <v>448</v>
      </c>
      <c r="O38" s="112">
        <v>5</v>
      </c>
      <c r="P38" s="110" t="s">
        <v>101</v>
      </c>
      <c r="Q38" s="107"/>
      <c r="R38" s="107"/>
      <c r="S38" s="107"/>
      <c r="T38" s="107"/>
      <c r="U38" s="107"/>
      <c r="V38" s="107"/>
      <c r="W38" s="107"/>
      <c r="X38" s="262">
        <v>5</v>
      </c>
      <c r="Y38" s="258" t="s">
        <v>426</v>
      </c>
      <c r="Z38" s="256">
        <v>201</v>
      </c>
      <c r="AA38" s="256">
        <v>200</v>
      </c>
      <c r="AB38" s="256">
        <v>401</v>
      </c>
      <c r="AC38" s="256">
        <v>5</v>
      </c>
      <c r="AD38" s="258" t="s">
        <v>101</v>
      </c>
      <c r="AE38" s="124"/>
      <c r="AF38" s="107"/>
      <c r="AG38" s="107"/>
      <c r="AH38" s="107"/>
      <c r="AI38" s="107"/>
      <c r="AJ38" s="107"/>
      <c r="AK38" s="107"/>
      <c r="AL38" s="117">
        <f>SUM(J38,Q38,X38,AE38,)</f>
        <v>10</v>
      </c>
      <c r="AM38" s="117"/>
      <c r="AN38" s="117"/>
      <c r="AO38" s="117"/>
      <c r="AP38" s="107"/>
      <c r="AQ38" s="110"/>
    </row>
    <row r="39" spans="1:43" ht="128.25" customHeight="1" x14ac:dyDescent="0.25">
      <c r="A39" s="331"/>
      <c r="B39" s="262"/>
      <c r="C39" s="262"/>
      <c r="D39" s="257"/>
      <c r="E39" s="262"/>
      <c r="F39" s="262"/>
      <c r="G39" s="262"/>
      <c r="H39" s="262"/>
      <c r="I39" s="257"/>
      <c r="J39" s="262"/>
      <c r="K39" s="257"/>
      <c r="L39" s="112"/>
      <c r="M39" s="112"/>
      <c r="N39" s="264"/>
      <c r="O39" s="112"/>
      <c r="P39" s="110"/>
      <c r="Q39" s="107"/>
      <c r="R39" s="107"/>
      <c r="S39" s="107"/>
      <c r="T39" s="107"/>
      <c r="U39" s="107"/>
      <c r="V39" s="107"/>
      <c r="W39" s="107"/>
      <c r="X39" s="262"/>
      <c r="Y39" s="257"/>
      <c r="Z39" s="262"/>
      <c r="AA39" s="262"/>
      <c r="AB39" s="262"/>
      <c r="AC39" s="285"/>
      <c r="AD39" s="257"/>
      <c r="AE39" s="124"/>
      <c r="AF39" s="107"/>
      <c r="AG39" s="107"/>
      <c r="AH39" s="107"/>
      <c r="AI39" s="107"/>
      <c r="AJ39" s="107"/>
      <c r="AK39" s="107"/>
      <c r="AL39" s="117"/>
      <c r="AM39" s="117"/>
      <c r="AN39" s="117"/>
      <c r="AO39" s="117"/>
      <c r="AP39" s="107"/>
      <c r="AQ39" s="136"/>
    </row>
    <row r="40" spans="1:43" ht="244.5" customHeight="1" x14ac:dyDescent="0.25">
      <c r="A40" s="313" t="s">
        <v>102</v>
      </c>
      <c r="B40" s="256"/>
      <c r="C40" s="107"/>
      <c r="D40" s="110"/>
      <c r="E40" s="110"/>
      <c r="F40" s="110"/>
      <c r="G40" s="110"/>
      <c r="H40" s="115"/>
      <c r="I40" s="108"/>
      <c r="J40" s="107">
        <v>6</v>
      </c>
      <c r="K40" s="111" t="s">
        <v>103</v>
      </c>
      <c r="L40" s="115">
        <v>4728</v>
      </c>
      <c r="M40" s="115">
        <v>7034</v>
      </c>
      <c r="N40" s="135">
        <v>11762</v>
      </c>
      <c r="O40" s="115">
        <v>18</v>
      </c>
      <c r="P40" s="108" t="s">
        <v>104</v>
      </c>
      <c r="Q40" s="107"/>
      <c r="R40" s="107"/>
      <c r="S40" s="107"/>
      <c r="T40" s="107"/>
      <c r="U40" s="107"/>
      <c r="V40" s="107"/>
      <c r="W40" s="107"/>
      <c r="X40" s="177"/>
      <c r="Y40" s="178"/>
      <c r="Z40" s="334">
        <v>340</v>
      </c>
      <c r="AA40" s="334">
        <v>523</v>
      </c>
      <c r="AB40" s="334">
        <v>863</v>
      </c>
      <c r="AC40" s="334">
        <v>18</v>
      </c>
      <c r="AD40" s="332" t="s">
        <v>397</v>
      </c>
      <c r="AE40" s="107"/>
      <c r="AF40" s="107"/>
      <c r="AG40" s="107"/>
      <c r="AH40" s="107"/>
      <c r="AI40" s="107"/>
      <c r="AJ40" s="107"/>
      <c r="AK40" s="107"/>
      <c r="AL40" s="117">
        <f t="shared" ref="AL40:AL45" si="2">SUM(J40,Q40,X40,AE40,)</f>
        <v>6</v>
      </c>
      <c r="AM40" s="117"/>
      <c r="AN40" s="117"/>
      <c r="AO40" s="117"/>
      <c r="AP40" s="107"/>
      <c r="AQ40" s="136"/>
    </row>
    <row r="41" spans="1:43" ht="244.5" customHeight="1" x14ac:dyDescent="0.25">
      <c r="A41" s="313"/>
      <c r="B41" s="107"/>
      <c r="C41" s="107"/>
      <c r="D41" s="110"/>
      <c r="E41" s="110"/>
      <c r="F41" s="110"/>
      <c r="G41" s="110"/>
      <c r="H41" s="110"/>
      <c r="I41" s="110"/>
      <c r="J41" s="107">
        <v>1</v>
      </c>
      <c r="K41" s="110" t="s">
        <v>105</v>
      </c>
      <c r="L41" s="115">
        <v>160</v>
      </c>
      <c r="M41" s="115">
        <v>80</v>
      </c>
      <c r="N41" s="135">
        <f>+L41+M41</f>
        <v>240</v>
      </c>
      <c r="O41" s="115">
        <v>1</v>
      </c>
      <c r="P41" s="110" t="s">
        <v>99</v>
      </c>
      <c r="Q41" s="117"/>
      <c r="R41" s="117"/>
      <c r="S41" s="107"/>
      <c r="T41" s="107"/>
      <c r="U41" s="107"/>
      <c r="V41" s="107"/>
      <c r="W41" s="107"/>
      <c r="X41" s="177">
        <v>1</v>
      </c>
      <c r="Y41" s="177" t="s">
        <v>431</v>
      </c>
      <c r="Z41" s="335"/>
      <c r="AA41" s="335"/>
      <c r="AB41" s="335"/>
      <c r="AC41" s="335"/>
      <c r="AD41" s="333"/>
      <c r="AE41" s="107"/>
      <c r="AF41" s="107"/>
      <c r="AG41" s="107"/>
      <c r="AH41" s="107"/>
      <c r="AI41" s="107"/>
      <c r="AJ41" s="107"/>
      <c r="AK41" s="107"/>
      <c r="AL41" s="117">
        <f t="shared" si="2"/>
        <v>2</v>
      </c>
      <c r="AM41" s="117"/>
      <c r="AN41" s="117"/>
      <c r="AO41" s="117"/>
      <c r="AP41" s="107"/>
      <c r="AQ41" s="136"/>
    </row>
    <row r="42" spans="1:43" ht="244.5" customHeight="1" x14ac:dyDescent="0.25">
      <c r="A42" s="313"/>
      <c r="B42" s="107"/>
      <c r="C42" s="112">
        <v>2160</v>
      </c>
      <c r="D42" s="108"/>
      <c r="E42" s="110"/>
      <c r="F42" s="110"/>
      <c r="G42" s="110"/>
      <c r="H42" s="110"/>
      <c r="I42" s="110"/>
      <c r="J42" s="107">
        <v>1</v>
      </c>
      <c r="K42" s="108" t="s">
        <v>106</v>
      </c>
      <c r="L42" s="115">
        <v>7</v>
      </c>
      <c r="M42" s="115">
        <v>8</v>
      </c>
      <c r="N42" s="135">
        <v>15</v>
      </c>
      <c r="O42" s="115">
        <v>1</v>
      </c>
      <c r="P42" s="110" t="s">
        <v>99</v>
      </c>
      <c r="Q42" s="107"/>
      <c r="R42" s="107"/>
      <c r="S42" s="107"/>
      <c r="T42" s="107"/>
      <c r="U42" s="107"/>
      <c r="V42" s="107"/>
      <c r="W42" s="107"/>
      <c r="X42" s="177">
        <v>1</v>
      </c>
      <c r="Y42" s="177" t="s">
        <v>370</v>
      </c>
      <c r="Z42" s="335"/>
      <c r="AA42" s="335"/>
      <c r="AB42" s="335"/>
      <c r="AC42" s="335"/>
      <c r="AD42" s="333"/>
      <c r="AE42" s="107"/>
      <c r="AF42" s="107"/>
      <c r="AG42" s="107"/>
      <c r="AH42" s="107"/>
      <c r="AI42" s="107"/>
      <c r="AJ42" s="107"/>
      <c r="AK42" s="107"/>
      <c r="AL42" s="117">
        <f t="shared" si="2"/>
        <v>2</v>
      </c>
      <c r="AM42" s="117"/>
      <c r="AN42" s="117"/>
      <c r="AO42" s="117"/>
      <c r="AP42" s="107"/>
      <c r="AQ42" s="136"/>
    </row>
    <row r="43" spans="1:43" ht="244.5" customHeight="1" x14ac:dyDescent="0.25">
      <c r="A43" s="313"/>
      <c r="B43" s="117"/>
      <c r="C43" s="107"/>
      <c r="D43" s="108"/>
      <c r="E43" s="110"/>
      <c r="F43" s="110"/>
      <c r="G43" s="110"/>
      <c r="H43" s="110"/>
      <c r="I43" s="110"/>
      <c r="J43" s="107">
        <v>1</v>
      </c>
      <c r="K43" s="108" t="s">
        <v>107</v>
      </c>
      <c r="L43" s="115">
        <v>8</v>
      </c>
      <c r="M43" s="115">
        <v>6</v>
      </c>
      <c r="N43" s="135">
        <f>8+6</f>
        <v>14</v>
      </c>
      <c r="O43" s="115">
        <v>1</v>
      </c>
      <c r="P43" s="110" t="s">
        <v>108</v>
      </c>
      <c r="Q43" s="107"/>
      <c r="R43" s="107"/>
      <c r="S43" s="107"/>
      <c r="T43" s="107"/>
      <c r="U43" s="107"/>
      <c r="V43" s="107"/>
      <c r="W43" s="107"/>
      <c r="X43" s="177">
        <v>1</v>
      </c>
      <c r="Y43" s="177" t="s">
        <v>371</v>
      </c>
      <c r="Z43" s="335"/>
      <c r="AA43" s="335"/>
      <c r="AB43" s="335"/>
      <c r="AC43" s="335"/>
      <c r="AD43" s="333"/>
      <c r="AE43" s="107"/>
      <c r="AF43" s="107"/>
      <c r="AG43" s="107"/>
      <c r="AH43" s="107"/>
      <c r="AI43" s="107"/>
      <c r="AJ43" s="107"/>
      <c r="AK43" s="107"/>
      <c r="AL43" s="117">
        <f t="shared" si="2"/>
        <v>2</v>
      </c>
      <c r="AM43" s="117"/>
      <c r="AN43" s="117"/>
      <c r="AO43" s="117"/>
      <c r="AP43" s="107"/>
      <c r="AQ43" s="136"/>
    </row>
    <row r="44" spans="1:43" ht="244.5" customHeight="1" x14ac:dyDescent="0.25">
      <c r="A44" s="313"/>
      <c r="B44" s="107"/>
      <c r="C44" s="130"/>
      <c r="D44" s="108"/>
      <c r="E44" s="108"/>
      <c r="F44" s="108"/>
      <c r="G44" s="108"/>
      <c r="H44" s="108"/>
      <c r="I44" s="108"/>
      <c r="J44" s="130">
        <v>1</v>
      </c>
      <c r="K44" s="108" t="s">
        <v>109</v>
      </c>
      <c r="L44" s="137">
        <v>0</v>
      </c>
      <c r="M44" s="137">
        <v>7</v>
      </c>
      <c r="N44" s="135">
        <v>7</v>
      </c>
      <c r="O44" s="137">
        <v>1</v>
      </c>
      <c r="P44" s="108" t="s">
        <v>110</v>
      </c>
      <c r="Q44" s="107"/>
      <c r="R44" s="107"/>
      <c r="S44" s="107"/>
      <c r="T44" s="107"/>
      <c r="U44" s="107"/>
      <c r="V44" s="107"/>
      <c r="W44" s="107"/>
      <c r="X44" s="177">
        <v>1</v>
      </c>
      <c r="Y44" s="177" t="s">
        <v>373</v>
      </c>
      <c r="Z44" s="335"/>
      <c r="AA44" s="335"/>
      <c r="AB44" s="335"/>
      <c r="AC44" s="335"/>
      <c r="AD44" s="333"/>
      <c r="AE44" s="107"/>
      <c r="AF44" s="107"/>
      <c r="AG44" s="107"/>
      <c r="AH44" s="107"/>
      <c r="AI44" s="107"/>
      <c r="AJ44" s="107"/>
      <c r="AK44" s="107"/>
      <c r="AL44" s="117">
        <f t="shared" si="2"/>
        <v>2</v>
      </c>
      <c r="AM44" s="117"/>
      <c r="AN44" s="117"/>
      <c r="AO44" s="117"/>
      <c r="AP44" s="107"/>
      <c r="AQ44" s="136"/>
    </row>
    <row r="45" spans="1:43" ht="244.5" customHeight="1" x14ac:dyDescent="0.25">
      <c r="A45" s="313"/>
      <c r="B45" s="107"/>
      <c r="C45" s="107"/>
      <c r="D45" s="110"/>
      <c r="E45" s="110"/>
      <c r="F45" s="110"/>
      <c r="G45" s="110"/>
      <c r="H45" s="110"/>
      <c r="I45" s="110"/>
      <c r="J45" s="119">
        <v>4</v>
      </c>
      <c r="K45" s="110" t="s">
        <v>111</v>
      </c>
      <c r="L45" s="115">
        <v>36</v>
      </c>
      <c r="M45" s="115">
        <v>45</v>
      </c>
      <c r="N45" s="135">
        <v>81</v>
      </c>
      <c r="O45" s="115">
        <v>1</v>
      </c>
      <c r="P45" s="110" t="s">
        <v>112</v>
      </c>
      <c r="Q45" s="107"/>
      <c r="R45" s="107"/>
      <c r="S45" s="107"/>
      <c r="T45" s="107"/>
      <c r="U45" s="107"/>
      <c r="V45" s="107"/>
      <c r="W45" s="107"/>
      <c r="X45" s="177">
        <v>1</v>
      </c>
      <c r="Y45" s="177" t="s">
        <v>372</v>
      </c>
      <c r="Z45" s="335"/>
      <c r="AA45" s="335"/>
      <c r="AB45" s="335"/>
      <c r="AC45" s="335"/>
      <c r="AD45" s="333"/>
      <c r="AE45" s="107"/>
      <c r="AF45" s="107"/>
      <c r="AG45" s="107"/>
      <c r="AH45" s="107"/>
      <c r="AI45" s="107"/>
      <c r="AJ45" s="107"/>
      <c r="AK45" s="107"/>
      <c r="AL45" s="117">
        <f t="shared" si="2"/>
        <v>5</v>
      </c>
      <c r="AM45" s="117"/>
      <c r="AN45" s="117"/>
      <c r="AO45" s="117"/>
      <c r="AP45" s="107"/>
      <c r="AQ45" s="136"/>
    </row>
    <row r="46" spans="1:43" ht="244.5" customHeight="1" x14ac:dyDescent="0.25">
      <c r="A46" s="313"/>
      <c r="B46" s="130"/>
      <c r="C46" s="107"/>
      <c r="D46" s="110"/>
      <c r="E46" s="110"/>
      <c r="F46" s="110"/>
      <c r="G46" s="110"/>
      <c r="H46" s="110"/>
      <c r="I46" s="110"/>
      <c r="J46" s="119"/>
      <c r="K46" s="110"/>
      <c r="L46" s="115"/>
      <c r="M46" s="115"/>
      <c r="N46" s="135"/>
      <c r="O46" s="115"/>
      <c r="P46" s="110"/>
      <c r="Q46" s="107"/>
      <c r="R46" s="107"/>
      <c r="S46" s="107"/>
      <c r="T46" s="107"/>
      <c r="U46" s="192"/>
      <c r="V46" s="192"/>
      <c r="W46" s="192"/>
      <c r="X46" s="193">
        <v>1</v>
      </c>
      <c r="Y46" s="193" t="s">
        <v>374</v>
      </c>
      <c r="Z46" s="341"/>
      <c r="AA46" s="341"/>
      <c r="AB46" s="341"/>
      <c r="AC46" s="335"/>
      <c r="AD46" s="333"/>
      <c r="AE46" s="192"/>
      <c r="AF46" s="192"/>
      <c r="AG46" s="192"/>
      <c r="AH46" s="192"/>
      <c r="AI46" s="192"/>
      <c r="AJ46" s="192"/>
      <c r="AK46" s="192"/>
      <c r="AL46" s="194">
        <f>SUM(J47,Q47,X46,AE47,)</f>
        <v>2</v>
      </c>
      <c r="AM46" s="194"/>
      <c r="AN46" s="194"/>
      <c r="AO46" s="117"/>
      <c r="AP46" s="107"/>
      <c r="AQ46" s="136"/>
    </row>
    <row r="47" spans="1:43" ht="244.5" customHeight="1" x14ac:dyDescent="0.25">
      <c r="A47" s="313"/>
      <c r="B47" s="130"/>
      <c r="C47" s="107"/>
      <c r="D47" s="110"/>
      <c r="E47" s="108"/>
      <c r="F47" s="108"/>
      <c r="G47" s="108"/>
      <c r="H47" s="108"/>
      <c r="I47" s="110"/>
      <c r="J47" s="119">
        <v>1</v>
      </c>
      <c r="K47" s="110" t="s">
        <v>113</v>
      </c>
      <c r="L47" s="137">
        <v>2</v>
      </c>
      <c r="M47" s="137">
        <v>7</v>
      </c>
      <c r="N47" s="135">
        <v>9</v>
      </c>
      <c r="O47" s="137">
        <v>1</v>
      </c>
      <c r="P47" s="110" t="s">
        <v>114</v>
      </c>
      <c r="Q47" s="107"/>
      <c r="R47" s="107"/>
      <c r="S47" s="107"/>
      <c r="T47" s="107"/>
      <c r="U47" s="107"/>
      <c r="V47" s="107"/>
      <c r="W47" s="107"/>
      <c r="X47" s="139"/>
      <c r="Y47" s="139"/>
      <c r="Z47" s="195"/>
      <c r="AA47" s="195"/>
      <c r="AB47" s="195"/>
      <c r="AC47" s="196"/>
      <c r="AD47" s="191"/>
      <c r="AE47" s="130"/>
      <c r="AF47" s="130"/>
      <c r="AG47" s="130"/>
      <c r="AH47" s="130"/>
      <c r="AI47" s="130"/>
      <c r="AJ47" s="130"/>
      <c r="AK47" s="130"/>
      <c r="AL47" s="130">
        <f>SUM(J48,Q48,X48,AE48,)</f>
        <v>1</v>
      </c>
      <c r="AM47" s="117"/>
      <c r="AN47" s="117"/>
      <c r="AO47" s="117"/>
      <c r="AP47" s="107"/>
      <c r="AQ47" s="138"/>
    </row>
    <row r="48" spans="1:43" ht="244.5" customHeight="1" x14ac:dyDescent="0.25">
      <c r="A48" s="313"/>
      <c r="B48" s="130"/>
      <c r="C48" s="107"/>
      <c r="D48" s="110"/>
      <c r="E48" s="110"/>
      <c r="F48" s="110"/>
      <c r="G48" s="110"/>
      <c r="H48" s="110"/>
      <c r="I48" s="110"/>
      <c r="J48" s="119">
        <v>1</v>
      </c>
      <c r="K48" s="110" t="s">
        <v>115</v>
      </c>
      <c r="L48" s="115">
        <v>76</v>
      </c>
      <c r="M48" s="115">
        <v>90</v>
      </c>
      <c r="N48" s="135">
        <v>166</v>
      </c>
      <c r="O48" s="115">
        <v>1</v>
      </c>
      <c r="P48" s="110" t="s">
        <v>53</v>
      </c>
      <c r="Q48" s="107"/>
      <c r="R48" s="107"/>
      <c r="S48" s="107"/>
      <c r="T48" s="107"/>
      <c r="U48" s="107"/>
      <c r="V48" s="107"/>
      <c r="W48" s="107"/>
      <c r="X48" s="107"/>
      <c r="Y48" s="107"/>
      <c r="Z48" s="107"/>
      <c r="AA48" s="107"/>
      <c r="AB48" s="107"/>
      <c r="AC48" s="107"/>
      <c r="AD48" s="107"/>
      <c r="AE48" s="107"/>
      <c r="AF48" s="107"/>
      <c r="AG48" s="107"/>
      <c r="AH48" s="107"/>
      <c r="AI48" s="107"/>
      <c r="AJ48" s="107"/>
      <c r="AK48" s="107"/>
      <c r="AM48" s="117"/>
      <c r="AN48" s="117"/>
      <c r="AO48" s="117"/>
      <c r="AP48" s="107"/>
      <c r="AQ48" s="138"/>
    </row>
    <row r="49" spans="1:43" ht="244.5" customHeight="1" x14ac:dyDescent="0.25">
      <c r="A49" s="313"/>
      <c r="B49" s="130"/>
      <c r="C49" s="107"/>
      <c r="D49" s="110"/>
      <c r="E49" s="110"/>
      <c r="F49" s="110"/>
      <c r="G49" s="110"/>
      <c r="H49" s="110"/>
      <c r="I49" s="110"/>
      <c r="J49" s="119">
        <v>1</v>
      </c>
      <c r="K49" s="110" t="s">
        <v>116</v>
      </c>
      <c r="L49" s="115">
        <v>30</v>
      </c>
      <c r="M49" s="115">
        <v>27</v>
      </c>
      <c r="N49" s="135">
        <f>+L49+M49</f>
        <v>57</v>
      </c>
      <c r="O49" s="115">
        <v>1</v>
      </c>
      <c r="P49" s="110" t="s">
        <v>117</v>
      </c>
      <c r="Q49" s="107"/>
      <c r="R49" s="107"/>
      <c r="S49" s="107"/>
      <c r="T49" s="107"/>
      <c r="U49" s="107"/>
      <c r="V49" s="107"/>
      <c r="W49" s="139"/>
      <c r="X49" s="139"/>
      <c r="Y49" s="139"/>
      <c r="Z49" s="139"/>
      <c r="AA49" s="139"/>
      <c r="AB49" s="139"/>
      <c r="AC49" s="139"/>
      <c r="AD49" s="139"/>
      <c r="AE49" s="139"/>
      <c r="AF49" s="139"/>
      <c r="AG49" s="139"/>
      <c r="AH49" s="139"/>
      <c r="AI49" s="139"/>
      <c r="AJ49" s="139"/>
      <c r="AK49" s="139"/>
      <c r="AL49" s="139"/>
      <c r="AM49" s="139"/>
      <c r="AN49" s="139"/>
      <c r="AO49" s="139"/>
      <c r="AP49" s="139"/>
      <c r="AQ49" s="139"/>
    </row>
    <row r="50" spans="1:43" ht="85.5" customHeight="1" x14ac:dyDescent="0.25">
      <c r="A50" s="313"/>
      <c r="B50" s="130"/>
      <c r="C50" s="107"/>
      <c r="D50" s="110"/>
      <c r="E50" s="110"/>
      <c r="F50" s="110"/>
      <c r="G50" s="110"/>
      <c r="H50" s="110"/>
      <c r="I50" s="110"/>
      <c r="J50" s="119">
        <v>1</v>
      </c>
      <c r="K50" s="110" t="s">
        <v>128</v>
      </c>
      <c r="L50" s="115">
        <v>13</v>
      </c>
      <c r="M50" s="115">
        <v>21</v>
      </c>
      <c r="N50" s="135">
        <f>+L50+M50</f>
        <v>34</v>
      </c>
      <c r="O50" s="115">
        <v>1</v>
      </c>
      <c r="P50" s="110" t="s">
        <v>117</v>
      </c>
      <c r="Q50" s="107"/>
      <c r="R50" s="107"/>
      <c r="S50" s="107"/>
      <c r="T50" s="107"/>
      <c r="U50" s="107"/>
      <c r="V50" s="107"/>
      <c r="W50" s="139"/>
      <c r="X50" s="139"/>
      <c r="Y50" s="139"/>
      <c r="Z50" s="139"/>
      <c r="AA50" s="139"/>
      <c r="AB50" s="139"/>
      <c r="AC50" s="139"/>
      <c r="AD50" s="139"/>
      <c r="AE50" s="139"/>
      <c r="AF50" s="139"/>
      <c r="AG50" s="139"/>
      <c r="AH50" s="139"/>
      <c r="AI50" s="139"/>
      <c r="AJ50" s="139"/>
      <c r="AK50" s="139"/>
      <c r="AL50" s="139"/>
      <c r="AM50" s="139"/>
      <c r="AN50" s="139"/>
      <c r="AO50" s="139"/>
      <c r="AP50" s="139"/>
      <c r="AQ50" s="139"/>
    </row>
    <row r="51" spans="1:43" ht="103.5" customHeight="1" x14ac:dyDescent="0.25">
      <c r="A51" s="313"/>
      <c r="B51" s="130"/>
      <c r="C51" s="107"/>
      <c r="D51" s="110"/>
      <c r="E51" s="110"/>
      <c r="F51" s="110"/>
      <c r="G51" s="110"/>
      <c r="H51" s="110"/>
      <c r="I51" s="110"/>
      <c r="J51" s="107">
        <v>1</v>
      </c>
      <c r="K51" s="111" t="s">
        <v>118</v>
      </c>
      <c r="L51" s="115">
        <v>6</v>
      </c>
      <c r="M51" s="115">
        <v>3</v>
      </c>
      <c r="N51" s="135">
        <v>9</v>
      </c>
      <c r="O51" s="115">
        <v>1</v>
      </c>
      <c r="P51" s="110" t="s">
        <v>99</v>
      </c>
      <c r="Q51" s="107"/>
      <c r="R51" s="107"/>
      <c r="S51" s="107"/>
      <c r="T51" s="107"/>
      <c r="U51" s="107"/>
      <c r="V51" s="107"/>
      <c r="W51" s="139"/>
      <c r="X51" s="139"/>
      <c r="Y51" s="139"/>
      <c r="Z51" s="139"/>
      <c r="AA51" s="139"/>
      <c r="AB51" s="139"/>
      <c r="AC51" s="139"/>
      <c r="AD51" s="139"/>
      <c r="AE51" s="139"/>
      <c r="AF51" s="139"/>
      <c r="AG51" s="139"/>
      <c r="AH51" s="139"/>
      <c r="AI51" s="139"/>
      <c r="AJ51" s="139"/>
      <c r="AK51" s="139"/>
      <c r="AL51" s="139"/>
      <c r="AM51" s="139"/>
      <c r="AN51" s="139"/>
      <c r="AO51" s="139"/>
      <c r="AP51" s="139"/>
      <c r="AQ51" s="139"/>
    </row>
    <row r="52" spans="1:43" ht="109.5" customHeight="1" x14ac:dyDescent="0.25">
      <c r="A52" s="288" t="s">
        <v>119</v>
      </c>
      <c r="B52" s="130"/>
      <c r="C52" s="117"/>
      <c r="D52" s="116" t="s">
        <v>203</v>
      </c>
      <c r="E52" s="116"/>
      <c r="F52" s="116"/>
      <c r="G52" s="116">
        <v>384</v>
      </c>
      <c r="I52" s="257" t="s">
        <v>327</v>
      </c>
      <c r="J52" s="262">
        <v>10</v>
      </c>
      <c r="K52" s="257" t="s">
        <v>120</v>
      </c>
      <c r="L52" s="265">
        <v>207</v>
      </c>
      <c r="M52" s="265">
        <v>322</v>
      </c>
      <c r="N52" s="265">
        <v>529</v>
      </c>
      <c r="O52" s="265">
        <v>8</v>
      </c>
      <c r="P52" s="257" t="s">
        <v>121</v>
      </c>
      <c r="Q52" s="107"/>
      <c r="R52" s="107"/>
      <c r="S52" s="107"/>
      <c r="T52" s="107"/>
      <c r="U52" s="107"/>
      <c r="V52" s="107"/>
      <c r="W52" s="139"/>
      <c r="X52" s="243">
        <v>10</v>
      </c>
      <c r="Y52" s="243" t="s">
        <v>412</v>
      </c>
      <c r="Z52" s="195">
        <v>4</v>
      </c>
      <c r="AA52" s="195">
        <v>26</v>
      </c>
      <c r="AB52" s="195">
        <v>30</v>
      </c>
      <c r="AC52" s="246">
        <v>5</v>
      </c>
      <c r="AD52" s="246" t="s">
        <v>413</v>
      </c>
      <c r="AE52" s="139"/>
      <c r="AF52" s="139"/>
      <c r="AG52" s="139"/>
      <c r="AH52" s="139"/>
      <c r="AI52" s="139"/>
      <c r="AJ52" s="139"/>
      <c r="AK52" s="139"/>
      <c r="AL52" s="139"/>
      <c r="AM52" s="139"/>
      <c r="AN52" s="139"/>
      <c r="AO52" s="139"/>
      <c r="AP52" s="139"/>
      <c r="AQ52" s="139"/>
    </row>
    <row r="53" spans="1:43" ht="124.5" customHeight="1" x14ac:dyDescent="0.25">
      <c r="A53" s="330" t="s">
        <v>122</v>
      </c>
      <c r="B53" s="107"/>
      <c r="C53" s="107"/>
      <c r="D53" s="110"/>
      <c r="E53" s="140"/>
      <c r="F53" s="140"/>
      <c r="G53" s="140"/>
      <c r="H53" s="107"/>
      <c r="I53" s="257"/>
      <c r="J53" s="262">
        <v>3</v>
      </c>
      <c r="K53" s="257" t="s">
        <v>123</v>
      </c>
      <c r="L53" s="287">
        <v>450</v>
      </c>
      <c r="M53" s="287">
        <v>800</v>
      </c>
      <c r="N53" s="287">
        <v>1250</v>
      </c>
      <c r="O53" s="264">
        <v>2</v>
      </c>
      <c r="P53" s="257" t="s">
        <v>124</v>
      </c>
      <c r="Q53" s="107"/>
      <c r="R53" s="107"/>
      <c r="S53" s="107"/>
      <c r="T53" s="107"/>
      <c r="U53" s="107"/>
      <c r="V53" s="107"/>
      <c r="W53" s="139"/>
      <c r="X53" s="195"/>
      <c r="Y53" s="257"/>
      <c r="Z53" s="195"/>
      <c r="AA53" s="195"/>
      <c r="AB53" s="195"/>
      <c r="AC53" s="195"/>
      <c r="AD53" s="246"/>
      <c r="AE53" s="139"/>
      <c r="AF53" s="139"/>
      <c r="AG53" s="139"/>
      <c r="AH53" s="139"/>
      <c r="AI53" s="139"/>
      <c r="AJ53" s="139"/>
      <c r="AK53" s="139"/>
      <c r="AL53" s="117">
        <f>SUM(J53,Q53,X53,AE53,)</f>
        <v>3</v>
      </c>
      <c r="AM53" s="139"/>
      <c r="AN53" s="139"/>
      <c r="AO53" s="139"/>
      <c r="AP53" s="139"/>
      <c r="AQ53" s="139"/>
    </row>
    <row r="54" spans="1:43" ht="123" customHeight="1" x14ac:dyDescent="0.25">
      <c r="A54" s="331"/>
      <c r="B54" s="117"/>
      <c r="C54" s="107"/>
      <c r="D54" s="110"/>
      <c r="E54" s="140"/>
      <c r="F54" s="140"/>
      <c r="G54" s="140"/>
      <c r="H54" s="107"/>
      <c r="I54" s="110"/>
      <c r="J54" s="107"/>
      <c r="K54" s="257"/>
      <c r="L54" s="287"/>
      <c r="M54" s="287"/>
      <c r="N54" s="287"/>
      <c r="O54" s="112"/>
      <c r="P54" s="110"/>
      <c r="Q54" s="107"/>
      <c r="R54" s="107"/>
      <c r="S54" s="107"/>
      <c r="T54" s="107"/>
      <c r="U54" s="107"/>
      <c r="V54" s="107"/>
      <c r="W54" s="139"/>
      <c r="X54" s="195"/>
      <c r="Y54" s="257"/>
      <c r="Z54" s="195"/>
      <c r="AA54" s="195"/>
      <c r="AB54" s="195"/>
      <c r="AC54" s="195"/>
      <c r="AD54" s="246"/>
      <c r="AE54" s="139"/>
      <c r="AF54" s="139"/>
      <c r="AG54" s="139"/>
      <c r="AH54" s="139"/>
      <c r="AI54" s="139"/>
      <c r="AJ54" s="139"/>
      <c r="AK54" s="139"/>
      <c r="AL54" s="117"/>
      <c r="AM54" s="139"/>
      <c r="AN54" s="139"/>
      <c r="AO54" s="139"/>
      <c r="AP54" s="139"/>
      <c r="AQ54" s="139"/>
    </row>
    <row r="55" spans="1:43" ht="214.5" customHeight="1" x14ac:dyDescent="0.25">
      <c r="A55" s="288" t="s">
        <v>125</v>
      </c>
      <c r="B55" s="107"/>
      <c r="C55" s="107"/>
      <c r="D55" s="110"/>
      <c r="E55" s="141"/>
      <c r="F55" s="141"/>
      <c r="G55" s="141"/>
      <c r="H55" s="107"/>
      <c r="I55" s="110"/>
      <c r="J55" s="107">
        <v>2</v>
      </c>
      <c r="K55" s="257" t="s">
        <v>126</v>
      </c>
      <c r="L55" s="286">
        <v>60</v>
      </c>
      <c r="M55" s="286">
        <v>120</v>
      </c>
      <c r="N55" s="286">
        <v>180</v>
      </c>
      <c r="O55" s="112">
        <v>2</v>
      </c>
      <c r="P55" s="110" t="s">
        <v>127</v>
      </c>
      <c r="Q55" s="107"/>
      <c r="R55" s="107"/>
      <c r="S55" s="107"/>
      <c r="T55" s="107"/>
      <c r="U55" s="107"/>
      <c r="V55" s="107"/>
      <c r="W55" s="139"/>
      <c r="X55" s="179">
        <v>0</v>
      </c>
      <c r="Y55" s="180" t="s">
        <v>392</v>
      </c>
      <c r="Z55" s="179"/>
      <c r="AA55" s="179"/>
      <c r="AB55" s="179"/>
      <c r="AC55" s="179"/>
      <c r="AD55" s="179"/>
      <c r="AE55" s="139"/>
      <c r="AF55" s="139"/>
      <c r="AG55" s="139"/>
      <c r="AH55" s="139"/>
      <c r="AI55" s="139"/>
      <c r="AJ55" s="139"/>
      <c r="AK55" s="139"/>
      <c r="AL55" s="139"/>
      <c r="AM55" s="139"/>
      <c r="AN55" s="139"/>
      <c r="AO55" s="139"/>
      <c r="AP55" s="139"/>
      <c r="AQ55" s="139"/>
    </row>
    <row r="56" spans="1:43" ht="163.5" customHeight="1" x14ac:dyDescent="0.25">
      <c r="A56" s="339" t="s">
        <v>168</v>
      </c>
      <c r="B56" s="107"/>
      <c r="C56" s="107"/>
      <c r="D56" s="110"/>
      <c r="E56" s="141"/>
      <c r="F56" s="141"/>
      <c r="G56" s="141"/>
      <c r="H56" s="107"/>
      <c r="I56" s="110"/>
      <c r="J56" s="107">
        <v>3</v>
      </c>
      <c r="K56" s="257" t="s">
        <v>169</v>
      </c>
      <c r="L56" s="286">
        <v>497</v>
      </c>
      <c r="M56" s="286">
        <v>612</v>
      </c>
      <c r="N56" s="286">
        <v>1078</v>
      </c>
      <c r="O56" s="112">
        <v>29</v>
      </c>
      <c r="P56" s="110" t="s">
        <v>170</v>
      </c>
      <c r="Q56" s="107">
        <v>1</v>
      </c>
      <c r="R56" s="110" t="s">
        <v>182</v>
      </c>
      <c r="S56" s="107">
        <v>50</v>
      </c>
      <c r="T56" s="107">
        <v>75</v>
      </c>
      <c r="U56" s="119">
        <f>SUM(S56:T56)</f>
        <v>125</v>
      </c>
      <c r="V56" s="110">
        <v>27</v>
      </c>
      <c r="W56" s="109" t="s">
        <v>183</v>
      </c>
      <c r="X56" s="257">
        <v>1</v>
      </c>
      <c r="Y56" s="257" t="s">
        <v>182</v>
      </c>
      <c r="Z56" s="257">
        <v>40</v>
      </c>
      <c r="AA56" s="257">
        <v>59</v>
      </c>
      <c r="AB56" s="257">
        <f>SUM(Z56:AA56)</f>
        <v>99</v>
      </c>
      <c r="AC56" s="257">
        <v>27</v>
      </c>
      <c r="AD56" s="336" t="s">
        <v>183</v>
      </c>
      <c r="AE56" s="139"/>
      <c r="AF56" s="139"/>
      <c r="AG56" s="139"/>
      <c r="AH56" s="139"/>
      <c r="AI56" s="139"/>
      <c r="AJ56" s="139"/>
      <c r="AK56" s="139"/>
      <c r="AL56" s="139"/>
      <c r="AM56" s="139"/>
      <c r="AN56" s="139"/>
      <c r="AO56" s="139"/>
      <c r="AP56" s="139"/>
      <c r="AQ56" s="139"/>
    </row>
    <row r="57" spans="1:43" ht="159.75" customHeight="1" x14ac:dyDescent="0.25">
      <c r="A57" s="339"/>
      <c r="B57" s="107"/>
      <c r="C57" s="139"/>
      <c r="D57" s="139"/>
      <c r="E57" s="139"/>
      <c r="F57" s="139"/>
      <c r="G57" s="139"/>
      <c r="H57" s="139"/>
      <c r="I57" s="139"/>
      <c r="J57" s="139"/>
      <c r="K57" s="139"/>
      <c r="L57" s="139"/>
      <c r="M57" s="139"/>
      <c r="N57" s="139"/>
      <c r="O57" s="139"/>
      <c r="P57" s="139"/>
      <c r="Q57" s="107">
        <v>1</v>
      </c>
      <c r="R57" s="110" t="s">
        <v>184</v>
      </c>
      <c r="S57" s="107">
        <v>26</v>
      </c>
      <c r="T57" s="107">
        <v>50</v>
      </c>
      <c r="U57" s="119">
        <v>76</v>
      </c>
      <c r="V57" s="110">
        <v>27</v>
      </c>
      <c r="W57" s="109" t="s">
        <v>183</v>
      </c>
      <c r="X57" s="257">
        <v>1</v>
      </c>
      <c r="Y57" s="257" t="s">
        <v>184</v>
      </c>
      <c r="Z57" s="257">
        <v>5</v>
      </c>
      <c r="AA57" s="257">
        <v>15</v>
      </c>
      <c r="AB57" s="257">
        <f>SUM(Z57:AA57)</f>
        <v>20</v>
      </c>
      <c r="AC57" s="257">
        <v>27</v>
      </c>
      <c r="AD57" s="337"/>
      <c r="AE57" s="139"/>
      <c r="AF57" s="139"/>
      <c r="AG57" s="139"/>
      <c r="AH57" s="139"/>
      <c r="AI57" s="139"/>
      <c r="AJ57" s="139"/>
      <c r="AK57" s="139"/>
      <c r="AL57" s="139"/>
      <c r="AM57" s="139"/>
      <c r="AN57" s="139"/>
      <c r="AO57" s="139"/>
      <c r="AP57" s="139"/>
      <c r="AQ57" s="139"/>
    </row>
    <row r="58" spans="1:43" ht="150.75" customHeight="1" x14ac:dyDescent="0.25">
      <c r="A58" s="339"/>
      <c r="B58" s="266"/>
      <c r="C58" s="139"/>
      <c r="D58" s="139"/>
      <c r="E58" s="139"/>
      <c r="F58" s="139"/>
      <c r="G58" s="139"/>
      <c r="H58" s="139"/>
      <c r="I58" s="139"/>
      <c r="J58" s="139"/>
      <c r="K58" s="139"/>
      <c r="L58" s="139"/>
      <c r="M58" s="139"/>
      <c r="N58" s="139"/>
      <c r="O58" s="139"/>
      <c r="P58" s="139"/>
      <c r="Q58" s="107">
        <v>1</v>
      </c>
      <c r="R58" s="110" t="s">
        <v>185</v>
      </c>
      <c r="S58" s="107">
        <v>150</v>
      </c>
      <c r="T58" s="107">
        <v>388</v>
      </c>
      <c r="U58" s="119">
        <v>538</v>
      </c>
      <c r="V58" s="110">
        <v>27</v>
      </c>
      <c r="W58" s="109" t="s">
        <v>183</v>
      </c>
      <c r="X58" s="257">
        <v>1</v>
      </c>
      <c r="Y58" s="257" t="s">
        <v>395</v>
      </c>
      <c r="Z58" s="257">
        <v>55</v>
      </c>
      <c r="AA58" s="257">
        <v>75</v>
      </c>
      <c r="AB58" s="257">
        <f>SUM(Z58:AA58)</f>
        <v>130</v>
      </c>
      <c r="AC58" s="257">
        <v>27</v>
      </c>
      <c r="AD58" s="337"/>
      <c r="AE58" s="139"/>
      <c r="AF58" s="139"/>
      <c r="AG58" s="139"/>
      <c r="AH58" s="139"/>
      <c r="AI58" s="139"/>
      <c r="AJ58" s="139"/>
      <c r="AK58" s="139"/>
      <c r="AL58" s="139"/>
      <c r="AM58" s="139"/>
      <c r="AN58" s="139"/>
      <c r="AO58" s="139"/>
      <c r="AP58" s="139"/>
      <c r="AQ58" s="139"/>
    </row>
    <row r="59" spans="1:43" x14ac:dyDescent="0.25">
      <c r="A59" s="339"/>
      <c r="B59" s="268"/>
      <c r="C59" s="267"/>
      <c r="D59" s="267"/>
      <c r="E59" s="267"/>
      <c r="F59" s="267"/>
      <c r="G59" s="267"/>
      <c r="H59" s="267"/>
      <c r="I59" s="267"/>
      <c r="J59" s="267"/>
      <c r="K59" s="267"/>
      <c r="L59" s="267"/>
      <c r="M59" s="267"/>
      <c r="N59" s="267"/>
      <c r="O59" s="267"/>
      <c r="P59" s="267"/>
      <c r="Q59" s="267"/>
      <c r="R59" s="267"/>
      <c r="S59" s="267"/>
      <c r="T59" s="267"/>
      <c r="U59" s="267"/>
      <c r="V59" s="267"/>
      <c r="W59" s="267"/>
      <c r="X59" s="195">
        <v>1</v>
      </c>
      <c r="Y59" s="257" t="s">
        <v>414</v>
      </c>
      <c r="Z59" s="195">
        <v>68</v>
      </c>
      <c r="AA59" s="195">
        <v>119</v>
      </c>
      <c r="AB59" s="195">
        <v>187</v>
      </c>
      <c r="AC59" s="257">
        <v>27</v>
      </c>
      <c r="AD59" s="338"/>
      <c r="AL59" s="267"/>
      <c r="AM59" s="267"/>
      <c r="AN59" s="267"/>
      <c r="AO59" s="267"/>
      <c r="AP59" s="267"/>
      <c r="AQ59" s="267"/>
    </row>
    <row r="60" spans="1:43" ht="66" customHeight="1" x14ac:dyDescent="0.25">
      <c r="B60" s="268"/>
    </row>
    <row r="61" spans="1:43" x14ac:dyDescent="0.25">
      <c r="B61" s="267"/>
    </row>
    <row r="62" spans="1:43" ht="408.75" customHeight="1" x14ac:dyDescent="0.25"/>
    <row r="63" spans="1:43" ht="304.5" customHeight="1" x14ac:dyDescent="0.25"/>
    <row r="64" spans="1:43" ht="304.5" customHeight="1" x14ac:dyDescent="0.25"/>
    <row r="65" ht="207" customHeight="1" x14ac:dyDescent="0.25"/>
    <row r="66" ht="327" customHeight="1" x14ac:dyDescent="0.25"/>
    <row r="67" ht="249" customHeight="1" x14ac:dyDescent="0.25"/>
    <row r="68" ht="269.25" customHeight="1" x14ac:dyDescent="0.25"/>
    <row r="69" ht="78.75" customHeight="1" x14ac:dyDescent="0.25"/>
  </sheetData>
  <mergeCells count="38">
    <mergeCell ref="A53:A54"/>
    <mergeCell ref="AD40:AD46"/>
    <mergeCell ref="AC40:AC46"/>
    <mergeCell ref="AD56:AD59"/>
    <mergeCell ref="A56:A59"/>
    <mergeCell ref="Z40:Z46"/>
    <mergeCell ref="AA40:AA46"/>
    <mergeCell ref="AB40:AB46"/>
    <mergeCell ref="C3:I3"/>
    <mergeCell ref="C4:C5"/>
    <mergeCell ref="H4:H5"/>
    <mergeCell ref="A2:AQ2"/>
    <mergeCell ref="A3:A5"/>
    <mergeCell ref="B3:B5"/>
    <mergeCell ref="J3:P3"/>
    <mergeCell ref="Q3:W3"/>
    <mergeCell ref="X3:AD3"/>
    <mergeCell ref="AE3:AK3"/>
    <mergeCell ref="AL3:AP3"/>
    <mergeCell ref="J4:J5"/>
    <mergeCell ref="Q4:Q5"/>
    <mergeCell ref="S4:U4"/>
    <mergeCell ref="X4:X5"/>
    <mergeCell ref="Z4:AB4"/>
    <mergeCell ref="O4:O5"/>
    <mergeCell ref="P4:P5"/>
    <mergeCell ref="AE4:AE5"/>
    <mergeCell ref="AG4:AI4"/>
    <mergeCell ref="AQ3:AQ5"/>
    <mergeCell ref="AL4:AL5"/>
    <mergeCell ref="AM4:AN4"/>
    <mergeCell ref="A14:A20"/>
    <mergeCell ref="A28:A29"/>
    <mergeCell ref="A21:A22"/>
    <mergeCell ref="A40:A51"/>
    <mergeCell ref="A6:AQ6"/>
    <mergeCell ref="A33:AQ33"/>
    <mergeCell ref="A37:A39"/>
  </mergeCells>
  <pageMargins left="0.7" right="0.7" top="0.75" bottom="0.75" header="0.3" footer="0.3"/>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2:AB125"/>
  <sheetViews>
    <sheetView topLeftCell="A106" zoomScale="70" zoomScaleNormal="70" workbookViewId="0">
      <selection activeCell="B135" sqref="B135"/>
    </sheetView>
  </sheetViews>
  <sheetFormatPr baseColWidth="10" defaultColWidth="11.42578125" defaultRowHeight="16.5" x14ac:dyDescent="0.3"/>
  <cols>
    <col min="1" max="1" width="3.5703125" style="9" customWidth="1"/>
    <col min="2" max="2" width="47.42578125" style="9" customWidth="1"/>
    <col min="3" max="3" width="18" style="9" hidden="1" customWidth="1"/>
    <col min="4" max="4" width="36.28515625" style="9" hidden="1" customWidth="1"/>
    <col min="5" max="5" width="22.140625" style="9" hidden="1" customWidth="1"/>
    <col min="6" max="6" width="29.7109375" style="9" hidden="1" customWidth="1"/>
    <col min="7" max="7" width="18" style="35" hidden="1" customWidth="1"/>
    <col min="8" max="8" width="62.85546875" style="9" hidden="1" customWidth="1"/>
    <col min="9" max="9" width="22.140625" style="9" hidden="1" customWidth="1"/>
    <col min="10" max="10" width="34.140625" style="9" hidden="1" customWidth="1"/>
    <col min="11" max="11" width="18" style="9" hidden="1" customWidth="1"/>
    <col min="12" max="12" width="44.7109375" style="9" hidden="1" customWidth="1"/>
    <col min="13" max="13" width="22.140625" style="9" hidden="1" customWidth="1"/>
    <col min="14" max="14" width="31.85546875" style="9" hidden="1" customWidth="1"/>
    <col min="15" max="15" width="54" style="9" hidden="1" customWidth="1"/>
    <col min="16" max="16" width="18" style="9" customWidth="1"/>
    <col min="17" max="17" width="36.28515625" style="9" customWidth="1"/>
    <col min="18" max="18" width="22.140625" style="9" customWidth="1"/>
    <col min="19" max="19" width="92.140625" style="9" bestFit="1" customWidth="1"/>
    <col min="20" max="20" width="18" style="9" hidden="1" customWidth="1"/>
    <col min="21" max="21" width="36.28515625" style="9" hidden="1" customWidth="1"/>
    <col min="22" max="23" width="22.140625" style="9" hidden="1" customWidth="1"/>
    <col min="24" max="24" width="18" style="9" hidden="1" customWidth="1"/>
    <col min="25" max="25" width="36.28515625" style="9" hidden="1" customWidth="1"/>
    <col min="26" max="27" width="22.140625" style="9" hidden="1" customWidth="1"/>
    <col min="28" max="28" width="66.85546875" style="9" hidden="1" customWidth="1"/>
    <col min="29" max="16384" width="11.42578125" style="9"/>
  </cols>
  <sheetData>
    <row r="2" spans="2:28" ht="30" customHeight="1" x14ac:dyDescent="0.3">
      <c r="B2" s="362" t="s">
        <v>196</v>
      </c>
      <c r="C2" s="351" t="s">
        <v>190</v>
      </c>
      <c r="D2" s="352"/>
      <c r="E2" s="352"/>
      <c r="F2" s="353"/>
      <c r="G2" s="342" t="s">
        <v>189</v>
      </c>
      <c r="H2" s="343"/>
      <c r="I2" s="343"/>
      <c r="J2" s="344"/>
      <c r="K2" s="351" t="s">
        <v>186</v>
      </c>
      <c r="L2" s="352"/>
      <c r="M2" s="352"/>
      <c r="N2" s="353"/>
      <c r="O2" s="362" t="s">
        <v>8</v>
      </c>
      <c r="P2" s="342" t="s">
        <v>191</v>
      </c>
      <c r="Q2" s="343"/>
      <c r="R2" s="343"/>
      <c r="S2" s="344"/>
      <c r="T2" s="351" t="s">
        <v>14</v>
      </c>
      <c r="U2" s="352"/>
      <c r="V2" s="352"/>
      <c r="W2" s="353"/>
      <c r="X2" s="351" t="s">
        <v>192</v>
      </c>
      <c r="Y2" s="352"/>
      <c r="Z2" s="352"/>
      <c r="AA2" s="353"/>
      <c r="AB2" s="358" t="s">
        <v>8</v>
      </c>
    </row>
    <row r="3" spans="2:28" ht="24.75" customHeight="1" x14ac:dyDescent="0.3">
      <c r="B3" s="363"/>
      <c r="C3" s="11" t="s">
        <v>15</v>
      </c>
      <c r="D3" s="11" t="s">
        <v>16</v>
      </c>
      <c r="E3" s="351" t="s">
        <v>17</v>
      </c>
      <c r="F3" s="353"/>
      <c r="G3" s="342" t="s">
        <v>15</v>
      </c>
      <c r="H3" s="344" t="s">
        <v>16</v>
      </c>
      <c r="I3" s="342" t="s">
        <v>17</v>
      </c>
      <c r="J3" s="344"/>
      <c r="K3" s="11" t="s">
        <v>15</v>
      </c>
      <c r="L3" s="11" t="s">
        <v>16</v>
      </c>
      <c r="M3" s="351" t="s">
        <v>17</v>
      </c>
      <c r="N3" s="353"/>
      <c r="O3" s="363"/>
      <c r="P3" s="10" t="s">
        <v>15</v>
      </c>
      <c r="Q3" s="10" t="s">
        <v>16</v>
      </c>
      <c r="R3" s="342" t="s">
        <v>17</v>
      </c>
      <c r="S3" s="344"/>
      <c r="T3" s="11" t="s">
        <v>15</v>
      </c>
      <c r="U3" s="11" t="s">
        <v>16</v>
      </c>
      <c r="V3" s="351" t="s">
        <v>17</v>
      </c>
      <c r="W3" s="353"/>
      <c r="X3" s="100" t="s">
        <v>15</v>
      </c>
      <c r="Y3" s="100" t="s">
        <v>16</v>
      </c>
      <c r="Z3" s="351" t="s">
        <v>17</v>
      </c>
      <c r="AA3" s="353"/>
      <c r="AB3" s="359"/>
    </row>
    <row r="4" spans="2:28" ht="35.25" customHeight="1" x14ac:dyDescent="0.3">
      <c r="B4" s="12" t="s">
        <v>18</v>
      </c>
      <c r="C4" s="36"/>
      <c r="D4" s="36"/>
      <c r="E4" s="349"/>
      <c r="F4" s="350"/>
      <c r="G4" s="33"/>
      <c r="H4" s="13"/>
      <c r="I4" s="347"/>
      <c r="J4" s="348"/>
      <c r="K4" s="13"/>
      <c r="L4" s="13"/>
      <c r="M4" s="347"/>
      <c r="N4" s="348"/>
      <c r="O4" s="43"/>
      <c r="P4" s="13"/>
      <c r="Q4" s="13"/>
      <c r="R4" s="377"/>
      <c r="S4" s="377"/>
      <c r="T4" s="13"/>
      <c r="U4" s="13"/>
      <c r="V4" s="377"/>
      <c r="W4" s="377"/>
      <c r="X4" s="13"/>
      <c r="Y4" s="13"/>
      <c r="Z4" s="377"/>
      <c r="AA4" s="377"/>
      <c r="AB4" s="14"/>
    </row>
    <row r="5" spans="2:28" ht="35.25" customHeight="1" x14ac:dyDescent="0.3">
      <c r="B5" s="12" t="s">
        <v>130</v>
      </c>
      <c r="C5" s="36">
        <v>32662</v>
      </c>
      <c r="D5" s="36"/>
      <c r="E5" s="349"/>
      <c r="F5" s="350"/>
      <c r="G5" s="33"/>
      <c r="H5" s="13"/>
      <c r="I5" s="347"/>
      <c r="J5" s="348"/>
      <c r="K5" s="13"/>
      <c r="L5" s="13"/>
      <c r="M5" s="42"/>
      <c r="N5" s="43"/>
      <c r="O5" s="43"/>
      <c r="P5" s="13"/>
      <c r="Q5" s="13"/>
      <c r="R5" s="347"/>
      <c r="S5" s="348"/>
      <c r="T5" s="13"/>
      <c r="U5" s="13"/>
      <c r="V5" s="13"/>
      <c r="W5" s="13"/>
      <c r="X5" s="13"/>
      <c r="Y5" s="13"/>
      <c r="Z5" s="347"/>
      <c r="AA5" s="348"/>
      <c r="AB5" s="14"/>
    </row>
    <row r="6" spans="2:28" ht="35.25" customHeight="1" x14ac:dyDescent="0.3">
      <c r="B6" s="37" t="s">
        <v>198</v>
      </c>
      <c r="C6" s="44">
        <v>113</v>
      </c>
      <c r="D6" s="38"/>
      <c r="E6" s="38"/>
      <c r="F6" s="45"/>
      <c r="G6" s="39"/>
      <c r="H6" s="40"/>
      <c r="I6" s="40"/>
      <c r="J6" s="43"/>
      <c r="K6" s="42"/>
      <c r="L6" s="40"/>
      <c r="M6" s="40"/>
      <c r="N6" s="43"/>
      <c r="O6" s="40"/>
      <c r="P6" s="13"/>
      <c r="Q6" s="13"/>
      <c r="R6" s="347"/>
      <c r="S6" s="348"/>
      <c r="T6" s="13"/>
      <c r="U6" s="13"/>
      <c r="V6" s="13"/>
      <c r="W6" s="13"/>
      <c r="X6" s="13"/>
      <c r="Y6" s="13"/>
      <c r="Z6" s="347"/>
      <c r="AA6" s="348"/>
      <c r="AB6" s="14"/>
    </row>
    <row r="7" spans="2:28" ht="30" customHeight="1" x14ac:dyDescent="0.3">
      <c r="B7" s="362" t="s">
        <v>197</v>
      </c>
      <c r="C7" s="351" t="s">
        <v>190</v>
      </c>
      <c r="D7" s="352"/>
      <c r="E7" s="352"/>
      <c r="F7" s="353"/>
      <c r="G7" s="342" t="s">
        <v>189</v>
      </c>
      <c r="H7" s="343"/>
      <c r="I7" s="343"/>
      <c r="J7" s="344"/>
      <c r="K7" s="351" t="s">
        <v>186</v>
      </c>
      <c r="L7" s="352"/>
      <c r="M7" s="352"/>
      <c r="N7" s="353"/>
      <c r="O7" s="51"/>
      <c r="P7" s="361" t="s">
        <v>191</v>
      </c>
      <c r="Q7" s="361"/>
      <c r="R7" s="361"/>
      <c r="S7" s="361"/>
      <c r="T7" s="360" t="s">
        <v>14</v>
      </c>
      <c r="U7" s="360"/>
      <c r="V7" s="360"/>
      <c r="W7" s="360"/>
      <c r="X7" s="351" t="s">
        <v>192</v>
      </c>
      <c r="Y7" s="352"/>
      <c r="Z7" s="352"/>
      <c r="AA7" s="353"/>
      <c r="AB7" s="358" t="s">
        <v>8</v>
      </c>
    </row>
    <row r="8" spans="2:28" ht="24.75" customHeight="1" x14ac:dyDescent="0.3">
      <c r="B8" s="363"/>
      <c r="C8" s="11" t="s">
        <v>15</v>
      </c>
      <c r="D8" s="11" t="s">
        <v>16</v>
      </c>
      <c r="E8" s="351" t="s">
        <v>17</v>
      </c>
      <c r="F8" s="353"/>
      <c r="G8" s="342" t="s">
        <v>15</v>
      </c>
      <c r="H8" s="344" t="s">
        <v>16</v>
      </c>
      <c r="I8" s="342" t="s">
        <v>17</v>
      </c>
      <c r="J8" s="344"/>
      <c r="K8" s="11" t="s">
        <v>15</v>
      </c>
      <c r="L8" s="11" t="s">
        <v>16</v>
      </c>
      <c r="M8" s="351" t="s">
        <v>17</v>
      </c>
      <c r="N8" s="353"/>
      <c r="O8" s="50"/>
      <c r="P8" s="10" t="s">
        <v>15</v>
      </c>
      <c r="Q8" s="10" t="s">
        <v>16</v>
      </c>
      <c r="R8" s="361" t="s">
        <v>17</v>
      </c>
      <c r="S8" s="361"/>
      <c r="T8" s="11" t="s">
        <v>15</v>
      </c>
      <c r="U8" s="11" t="s">
        <v>16</v>
      </c>
      <c r="V8" s="360" t="s">
        <v>17</v>
      </c>
      <c r="W8" s="360"/>
      <c r="X8" s="100" t="s">
        <v>15</v>
      </c>
      <c r="Y8" s="100" t="s">
        <v>16</v>
      </c>
      <c r="Z8" s="351" t="s">
        <v>17</v>
      </c>
      <c r="AA8" s="353"/>
      <c r="AB8" s="359"/>
    </row>
    <row r="9" spans="2:28" ht="35.25" customHeight="1" x14ac:dyDescent="0.3">
      <c r="B9" s="12" t="s">
        <v>18</v>
      </c>
      <c r="C9" s="36"/>
      <c r="D9" s="36"/>
      <c r="E9" s="349"/>
      <c r="F9" s="350"/>
      <c r="G9" s="33"/>
      <c r="H9" s="13"/>
      <c r="I9" s="347"/>
      <c r="J9" s="348"/>
      <c r="K9" s="13"/>
      <c r="L9" s="13"/>
      <c r="M9" s="347"/>
      <c r="N9" s="348"/>
      <c r="O9" s="43"/>
      <c r="P9" s="13"/>
      <c r="Q9" s="13"/>
      <c r="R9" s="377"/>
      <c r="S9" s="377"/>
      <c r="T9" s="13"/>
      <c r="U9" s="13"/>
      <c r="V9" s="377"/>
      <c r="W9" s="377"/>
      <c r="X9" s="13"/>
      <c r="Y9" s="13"/>
      <c r="Z9" s="377"/>
      <c r="AA9" s="377"/>
      <c r="AB9" s="14"/>
    </row>
    <row r="10" spans="2:28" ht="35.25" customHeight="1" x14ac:dyDescent="0.3">
      <c r="B10" s="12" t="s">
        <v>130</v>
      </c>
      <c r="C10" s="36">
        <v>14170</v>
      </c>
      <c r="D10" s="36"/>
      <c r="E10" s="349"/>
      <c r="F10" s="350"/>
      <c r="G10" s="33"/>
      <c r="H10" s="13"/>
      <c r="I10" s="347"/>
      <c r="J10" s="348"/>
      <c r="K10" s="13"/>
      <c r="L10" s="13"/>
      <c r="M10" s="42"/>
      <c r="N10" s="43"/>
      <c r="O10" s="43"/>
      <c r="P10" s="13"/>
      <c r="Q10" s="13"/>
      <c r="R10" s="347"/>
      <c r="S10" s="348"/>
      <c r="T10" s="13"/>
      <c r="U10" s="13"/>
      <c r="V10" s="13"/>
      <c r="W10" s="13"/>
      <c r="X10" s="13"/>
      <c r="Y10" s="13"/>
      <c r="Z10" s="347"/>
      <c r="AA10" s="348"/>
      <c r="AB10" s="14"/>
    </row>
    <row r="11" spans="2:28" ht="35.25" customHeight="1" x14ac:dyDescent="0.3">
      <c r="B11" s="12" t="s">
        <v>199</v>
      </c>
      <c r="C11" s="36">
        <v>46</v>
      </c>
      <c r="D11" s="36"/>
      <c r="E11" s="349"/>
      <c r="F11" s="350"/>
      <c r="G11" s="33"/>
      <c r="H11" s="13"/>
      <c r="I11" s="347"/>
      <c r="J11" s="348"/>
      <c r="K11" s="13"/>
      <c r="L11" s="13"/>
      <c r="M11" s="42"/>
      <c r="N11" s="43"/>
      <c r="O11" s="43"/>
      <c r="P11" s="13"/>
      <c r="Q11" s="13"/>
      <c r="R11" s="347"/>
      <c r="S11" s="348"/>
      <c r="T11" s="13"/>
      <c r="U11" s="13"/>
      <c r="V11" s="13"/>
      <c r="W11" s="13"/>
      <c r="X11" s="13"/>
      <c r="Y11" s="13"/>
      <c r="Z11" s="347"/>
      <c r="AA11" s="348"/>
      <c r="AB11" s="14"/>
    </row>
    <row r="12" spans="2:28" ht="30" customHeight="1" x14ac:dyDescent="0.3">
      <c r="B12" s="362" t="s">
        <v>129</v>
      </c>
      <c r="C12" s="351" t="s">
        <v>190</v>
      </c>
      <c r="D12" s="352"/>
      <c r="E12" s="352"/>
      <c r="F12" s="353"/>
      <c r="G12" s="342" t="s">
        <v>189</v>
      </c>
      <c r="H12" s="343"/>
      <c r="I12" s="343"/>
      <c r="J12" s="344"/>
      <c r="K12" s="351" t="s">
        <v>186</v>
      </c>
      <c r="L12" s="352"/>
      <c r="M12" s="352"/>
      <c r="N12" s="353"/>
      <c r="O12" s="51"/>
      <c r="P12" s="361" t="s">
        <v>191</v>
      </c>
      <c r="Q12" s="361"/>
      <c r="R12" s="361"/>
      <c r="S12" s="361"/>
      <c r="T12" s="360" t="s">
        <v>14</v>
      </c>
      <c r="U12" s="360"/>
      <c r="V12" s="360"/>
      <c r="W12" s="360"/>
      <c r="X12" s="360" t="s">
        <v>192</v>
      </c>
      <c r="Y12" s="360"/>
      <c r="Z12" s="360"/>
      <c r="AA12" s="360"/>
      <c r="AB12" s="358" t="s">
        <v>8</v>
      </c>
    </row>
    <row r="13" spans="2:28" ht="24.75" customHeight="1" x14ac:dyDescent="0.3">
      <c r="B13" s="363"/>
      <c r="C13" s="11" t="s">
        <v>15</v>
      </c>
      <c r="D13" s="11" t="s">
        <v>16</v>
      </c>
      <c r="E13" s="351" t="s">
        <v>17</v>
      </c>
      <c r="F13" s="353"/>
      <c r="G13" s="10" t="s">
        <v>15</v>
      </c>
      <c r="H13" s="10" t="s">
        <v>16</v>
      </c>
      <c r="I13" s="342" t="s">
        <v>17</v>
      </c>
      <c r="J13" s="344"/>
      <c r="K13" s="11" t="s">
        <v>15</v>
      </c>
      <c r="L13" s="11" t="s">
        <v>16</v>
      </c>
      <c r="M13" s="351" t="s">
        <v>17</v>
      </c>
      <c r="N13" s="353"/>
      <c r="O13" s="50"/>
      <c r="P13" s="10" t="s">
        <v>15</v>
      </c>
      <c r="Q13" s="10" t="s">
        <v>16</v>
      </c>
      <c r="R13" s="361" t="s">
        <v>17</v>
      </c>
      <c r="S13" s="361"/>
      <c r="T13" s="11" t="s">
        <v>15</v>
      </c>
      <c r="U13" s="11" t="s">
        <v>16</v>
      </c>
      <c r="V13" s="360" t="s">
        <v>17</v>
      </c>
      <c r="W13" s="360"/>
      <c r="X13" s="100" t="s">
        <v>15</v>
      </c>
      <c r="Y13" s="100" t="s">
        <v>16</v>
      </c>
      <c r="Z13" s="360" t="s">
        <v>17</v>
      </c>
      <c r="AA13" s="360"/>
      <c r="AB13" s="359"/>
    </row>
    <row r="14" spans="2:28" ht="115.5" customHeight="1" x14ac:dyDescent="0.3">
      <c r="B14" s="12" t="s">
        <v>18</v>
      </c>
      <c r="C14" s="36"/>
      <c r="D14" s="36"/>
      <c r="E14" s="349"/>
      <c r="F14" s="350"/>
      <c r="G14" s="33">
        <v>20</v>
      </c>
      <c r="H14" s="13">
        <v>5</v>
      </c>
      <c r="I14" s="347">
        <v>15</v>
      </c>
      <c r="J14" s="348"/>
      <c r="K14" s="33">
        <v>20</v>
      </c>
      <c r="L14" s="33">
        <v>5</v>
      </c>
      <c r="M14" s="354">
        <v>15</v>
      </c>
      <c r="N14" s="355"/>
      <c r="O14" s="59" t="s">
        <v>225</v>
      </c>
      <c r="P14" s="181">
        <v>20</v>
      </c>
      <c r="Q14" s="181">
        <v>5</v>
      </c>
      <c r="R14" s="368">
        <v>15</v>
      </c>
      <c r="S14" s="368"/>
      <c r="T14" s="33"/>
      <c r="U14" s="354"/>
      <c r="V14" s="355"/>
      <c r="W14" s="33"/>
      <c r="X14" s="33"/>
      <c r="Y14" s="354"/>
      <c r="Z14" s="380"/>
      <c r="AA14" s="355"/>
      <c r="AB14" s="14"/>
    </row>
    <row r="15" spans="2:28" ht="125.25" customHeight="1" x14ac:dyDescent="0.3">
      <c r="B15" s="12" t="s">
        <v>130</v>
      </c>
      <c r="C15" s="36">
        <v>2777</v>
      </c>
      <c r="D15" s="36"/>
      <c r="E15" s="349"/>
      <c r="F15" s="350"/>
      <c r="G15" s="33"/>
      <c r="H15" s="13"/>
      <c r="I15" s="347"/>
      <c r="J15" s="348"/>
      <c r="K15" s="56">
        <v>63</v>
      </c>
      <c r="L15" s="33">
        <v>46</v>
      </c>
      <c r="M15" s="354">
        <v>23</v>
      </c>
      <c r="N15" s="355"/>
      <c r="O15" s="34" t="s">
        <v>226</v>
      </c>
      <c r="P15" s="181">
        <v>138</v>
      </c>
      <c r="Q15" s="181">
        <v>65</v>
      </c>
      <c r="R15" s="368">
        <v>73</v>
      </c>
      <c r="S15" s="368"/>
      <c r="T15" s="33"/>
      <c r="U15" s="354"/>
      <c r="V15" s="355"/>
      <c r="W15" s="33"/>
      <c r="X15" s="33"/>
      <c r="Y15" s="354"/>
      <c r="Z15" s="380"/>
      <c r="AA15" s="355"/>
      <c r="AB15" s="14"/>
    </row>
    <row r="16" spans="2:28" ht="94.5" customHeight="1" x14ac:dyDescent="0.3">
      <c r="B16" s="15" t="s">
        <v>0</v>
      </c>
      <c r="C16" s="15" t="s">
        <v>20</v>
      </c>
      <c r="D16" s="15" t="s">
        <v>21</v>
      </c>
      <c r="E16" s="15" t="s">
        <v>22</v>
      </c>
      <c r="F16" s="18" t="s">
        <v>23</v>
      </c>
      <c r="G16" s="16" t="s">
        <v>20</v>
      </c>
      <c r="H16" s="16" t="s">
        <v>21</v>
      </c>
      <c r="I16" s="16" t="s">
        <v>22</v>
      </c>
      <c r="J16" s="17" t="s">
        <v>23</v>
      </c>
      <c r="K16" s="15" t="s">
        <v>20</v>
      </c>
      <c r="L16" s="15" t="s">
        <v>21</v>
      </c>
      <c r="M16" s="15" t="s">
        <v>22</v>
      </c>
      <c r="N16" s="18" t="s">
        <v>23</v>
      </c>
      <c r="O16" s="18"/>
      <c r="P16" s="16" t="s">
        <v>20</v>
      </c>
      <c r="Q16" s="16" t="s">
        <v>21</v>
      </c>
      <c r="R16" s="16" t="s">
        <v>22</v>
      </c>
      <c r="S16" s="17" t="s">
        <v>23</v>
      </c>
      <c r="T16" s="15" t="s">
        <v>20</v>
      </c>
      <c r="U16" s="15" t="s">
        <v>21</v>
      </c>
      <c r="V16" s="15" t="s">
        <v>22</v>
      </c>
      <c r="W16" s="18" t="s">
        <v>23</v>
      </c>
      <c r="X16" s="15" t="s">
        <v>20</v>
      </c>
      <c r="Y16" s="15" t="s">
        <v>21</v>
      </c>
      <c r="Z16" s="15" t="s">
        <v>22</v>
      </c>
      <c r="AA16" s="18" t="s">
        <v>23</v>
      </c>
      <c r="AB16" s="16" t="s">
        <v>8</v>
      </c>
    </row>
    <row r="17" spans="2:28" ht="330" x14ac:dyDescent="0.3">
      <c r="B17" s="12" t="s">
        <v>131</v>
      </c>
      <c r="C17" s="13"/>
      <c r="D17" s="19"/>
      <c r="E17" s="13"/>
      <c r="F17" s="43"/>
      <c r="G17" s="33">
        <v>0</v>
      </c>
      <c r="H17" s="19" t="s">
        <v>132</v>
      </c>
      <c r="I17" s="13">
        <v>14</v>
      </c>
      <c r="J17" s="58" t="s">
        <v>133</v>
      </c>
      <c r="K17" s="55">
        <v>1471</v>
      </c>
      <c r="L17" s="75" t="s">
        <v>227</v>
      </c>
      <c r="M17" s="13">
        <v>14</v>
      </c>
      <c r="N17" s="43" t="s">
        <v>136</v>
      </c>
      <c r="O17" s="19" t="s">
        <v>228</v>
      </c>
      <c r="P17" s="182">
        <v>1687</v>
      </c>
      <c r="Q17" s="183" t="s">
        <v>427</v>
      </c>
      <c r="R17" s="369">
        <v>18</v>
      </c>
      <c r="S17" s="372" t="s">
        <v>397</v>
      </c>
      <c r="T17" s="19"/>
      <c r="U17" s="19"/>
      <c r="V17" s="43"/>
      <c r="W17" s="13"/>
      <c r="X17" s="19"/>
      <c r="Y17" s="19"/>
      <c r="Z17" s="43"/>
      <c r="AA17" s="19"/>
      <c r="AB17" s="14"/>
    </row>
    <row r="18" spans="2:28" ht="313.5" x14ac:dyDescent="0.3">
      <c r="B18" s="74" t="s">
        <v>134</v>
      </c>
      <c r="C18" s="13"/>
      <c r="D18" s="19"/>
      <c r="E18" s="13"/>
      <c r="F18" s="43"/>
      <c r="G18" s="33">
        <v>20</v>
      </c>
      <c r="H18" s="19" t="s">
        <v>135</v>
      </c>
      <c r="I18" s="13">
        <v>14</v>
      </c>
      <c r="J18" s="58" t="s">
        <v>136</v>
      </c>
      <c r="K18" s="13">
        <v>20</v>
      </c>
      <c r="L18" s="19" t="s">
        <v>229</v>
      </c>
      <c r="M18" s="56">
        <v>18</v>
      </c>
      <c r="N18" s="43" t="s">
        <v>230</v>
      </c>
      <c r="O18" s="19" t="s">
        <v>231</v>
      </c>
      <c r="P18" s="186">
        <v>20</v>
      </c>
      <c r="Q18" s="289" t="s">
        <v>428</v>
      </c>
      <c r="R18" s="370"/>
      <c r="S18" s="373"/>
      <c r="T18" s="19"/>
      <c r="U18" s="19"/>
      <c r="V18" s="43"/>
      <c r="W18" s="13"/>
      <c r="X18" s="19"/>
      <c r="Y18" s="19"/>
      <c r="Z18" s="43"/>
      <c r="AA18" s="19"/>
      <c r="AB18" s="14"/>
    </row>
    <row r="19" spans="2:28" ht="129" customHeight="1" x14ac:dyDescent="0.3">
      <c r="B19" s="12" t="s">
        <v>137</v>
      </c>
      <c r="C19" s="13"/>
      <c r="D19" s="19"/>
      <c r="E19" s="13"/>
      <c r="F19" s="43"/>
      <c r="G19" s="56">
        <v>1</v>
      </c>
      <c r="H19" s="19" t="s">
        <v>138</v>
      </c>
      <c r="I19" s="13">
        <v>1</v>
      </c>
      <c r="J19" s="58" t="s">
        <v>139</v>
      </c>
      <c r="K19" s="13"/>
      <c r="L19" s="19"/>
      <c r="M19" s="19"/>
      <c r="N19" s="43"/>
      <c r="O19" s="43"/>
      <c r="P19" s="186">
        <v>2</v>
      </c>
      <c r="Q19" s="289" t="s">
        <v>429</v>
      </c>
      <c r="R19" s="370"/>
      <c r="S19" s="373"/>
      <c r="T19" s="13"/>
      <c r="U19" s="19"/>
      <c r="V19" s="19"/>
      <c r="W19" s="43"/>
      <c r="X19" s="13"/>
      <c r="Y19" s="19"/>
      <c r="Z19" s="19"/>
      <c r="AA19" s="43"/>
      <c r="AB19" s="14"/>
    </row>
    <row r="20" spans="2:28" ht="132" x14ac:dyDescent="0.3">
      <c r="B20" s="185" t="s">
        <v>368</v>
      </c>
      <c r="C20" s="167"/>
      <c r="D20" s="19"/>
      <c r="E20" s="167"/>
      <c r="F20" s="167"/>
      <c r="G20" s="56"/>
      <c r="H20" s="19"/>
      <c r="I20" s="167"/>
      <c r="J20" s="56"/>
      <c r="K20" s="167"/>
      <c r="L20" s="19"/>
      <c r="M20" s="19"/>
      <c r="N20" s="167"/>
      <c r="O20" s="167"/>
      <c r="P20" s="186">
        <v>2</v>
      </c>
      <c r="Q20" s="200" t="s">
        <v>398</v>
      </c>
      <c r="R20" s="370"/>
      <c r="S20" s="373"/>
      <c r="T20" s="165"/>
      <c r="U20" s="61"/>
      <c r="V20" s="61"/>
      <c r="W20" s="166"/>
      <c r="X20" s="165"/>
      <c r="Y20" s="61"/>
      <c r="Z20" s="61"/>
      <c r="AA20" s="166"/>
      <c r="AB20" s="41"/>
    </row>
    <row r="21" spans="2:28" ht="132" x14ac:dyDescent="0.3">
      <c r="B21" s="185" t="s">
        <v>369</v>
      </c>
      <c r="C21" s="167"/>
      <c r="D21" s="19"/>
      <c r="E21" s="167"/>
      <c r="F21" s="167"/>
      <c r="G21" s="56"/>
      <c r="H21" s="19"/>
      <c r="I21" s="167"/>
      <c r="J21" s="56"/>
      <c r="K21" s="167"/>
      <c r="L21" s="19"/>
      <c r="M21" s="19"/>
      <c r="N21" s="167"/>
      <c r="O21" s="167"/>
      <c r="P21" s="181">
        <v>20</v>
      </c>
      <c r="Q21" s="184" t="s">
        <v>430</v>
      </c>
      <c r="R21" s="371"/>
      <c r="S21" s="374"/>
      <c r="T21" s="165"/>
      <c r="U21" s="61"/>
      <c r="V21" s="61"/>
      <c r="W21" s="166"/>
      <c r="X21" s="165"/>
      <c r="Y21" s="61"/>
      <c r="Z21" s="61"/>
      <c r="AA21" s="166"/>
      <c r="AB21" s="41"/>
    </row>
    <row r="22" spans="2:28" ht="34.5" customHeight="1" x14ac:dyDescent="0.3">
      <c r="B22" s="362" t="s">
        <v>140</v>
      </c>
      <c r="C22" s="342" t="s">
        <v>14</v>
      </c>
      <c r="D22" s="343"/>
      <c r="E22" s="343"/>
      <c r="F22" s="344"/>
      <c r="G22" s="342" t="s">
        <v>11</v>
      </c>
      <c r="H22" s="343"/>
      <c r="I22" s="343"/>
      <c r="J22" s="344"/>
      <c r="K22" s="351" t="s">
        <v>12</v>
      </c>
      <c r="L22" s="352"/>
      <c r="M22" s="352"/>
      <c r="N22" s="353"/>
      <c r="O22" s="51"/>
      <c r="P22" s="342" t="s">
        <v>13</v>
      </c>
      <c r="Q22" s="343"/>
      <c r="R22" s="343"/>
      <c r="S22" s="344"/>
      <c r="T22" s="351" t="s">
        <v>14</v>
      </c>
      <c r="U22" s="352"/>
      <c r="V22" s="352"/>
      <c r="W22" s="353"/>
      <c r="X22" s="351" t="s">
        <v>192</v>
      </c>
      <c r="Y22" s="352"/>
      <c r="Z22" s="352"/>
      <c r="AA22" s="353"/>
      <c r="AB22" s="358" t="s">
        <v>8</v>
      </c>
    </row>
    <row r="23" spans="2:28" ht="34.5" customHeight="1" x14ac:dyDescent="0.3">
      <c r="B23" s="363"/>
      <c r="C23" s="10" t="s">
        <v>15</v>
      </c>
      <c r="D23" s="10" t="s">
        <v>16</v>
      </c>
      <c r="E23" s="342" t="s">
        <v>17</v>
      </c>
      <c r="F23" s="344"/>
      <c r="G23" s="10" t="s">
        <v>15</v>
      </c>
      <c r="H23" s="10" t="s">
        <v>16</v>
      </c>
      <c r="I23" s="342" t="s">
        <v>17</v>
      </c>
      <c r="J23" s="344"/>
      <c r="K23" s="11" t="s">
        <v>15</v>
      </c>
      <c r="L23" s="11" t="s">
        <v>16</v>
      </c>
      <c r="M23" s="351" t="s">
        <v>17</v>
      </c>
      <c r="N23" s="353"/>
      <c r="O23" s="50"/>
      <c r="P23" s="10" t="s">
        <v>15</v>
      </c>
      <c r="Q23" s="10" t="s">
        <v>16</v>
      </c>
      <c r="R23" s="342" t="s">
        <v>17</v>
      </c>
      <c r="S23" s="344"/>
      <c r="T23" s="11" t="s">
        <v>15</v>
      </c>
      <c r="U23" s="11" t="s">
        <v>16</v>
      </c>
      <c r="V23" s="351" t="s">
        <v>17</v>
      </c>
      <c r="W23" s="353"/>
      <c r="X23" s="100" t="s">
        <v>15</v>
      </c>
      <c r="Y23" s="100" t="s">
        <v>16</v>
      </c>
      <c r="Z23" s="351" t="s">
        <v>17</v>
      </c>
      <c r="AA23" s="353"/>
      <c r="AB23" s="359"/>
    </row>
    <row r="24" spans="2:28" ht="34.5" customHeight="1" x14ac:dyDescent="0.3">
      <c r="B24" s="12" t="s">
        <v>18</v>
      </c>
      <c r="C24" s="13"/>
      <c r="D24" s="13"/>
      <c r="E24" s="347"/>
      <c r="F24" s="348"/>
      <c r="G24" s="56">
        <v>82</v>
      </c>
      <c r="H24" s="13">
        <v>38</v>
      </c>
      <c r="I24" s="347">
        <v>44</v>
      </c>
      <c r="J24" s="348"/>
      <c r="K24" s="13">
        <v>82</v>
      </c>
      <c r="L24" s="13">
        <v>38</v>
      </c>
      <c r="M24" s="347">
        <v>44</v>
      </c>
      <c r="N24" s="348"/>
      <c r="O24" s="43" t="s">
        <v>310</v>
      </c>
      <c r="P24" s="201">
        <v>21</v>
      </c>
      <c r="Q24" s="201">
        <v>6</v>
      </c>
      <c r="R24" s="366">
        <v>15</v>
      </c>
      <c r="S24" s="367"/>
      <c r="T24" s="13"/>
      <c r="U24" s="13"/>
      <c r="V24" s="347"/>
      <c r="W24" s="348"/>
      <c r="X24" s="203">
        <v>85</v>
      </c>
      <c r="Y24" s="203">
        <v>40</v>
      </c>
      <c r="Z24" s="375">
        <v>45</v>
      </c>
      <c r="AA24" s="376"/>
      <c r="AB24" s="202" t="s">
        <v>401</v>
      </c>
    </row>
    <row r="25" spans="2:28" ht="34.5" customHeight="1" x14ac:dyDescent="0.3">
      <c r="B25" s="12" t="s">
        <v>130</v>
      </c>
      <c r="C25" s="13"/>
      <c r="D25" s="13"/>
      <c r="E25" s="347"/>
      <c r="F25" s="348"/>
      <c r="G25" s="55">
        <v>1682</v>
      </c>
      <c r="H25" s="56">
        <v>841</v>
      </c>
      <c r="I25" s="364">
        <v>841</v>
      </c>
      <c r="J25" s="365"/>
      <c r="K25" s="198">
        <v>1322</v>
      </c>
      <c r="L25" s="13">
        <v>659</v>
      </c>
      <c r="M25" s="347">
        <v>663</v>
      </c>
      <c r="N25" s="348"/>
      <c r="O25" s="43"/>
      <c r="P25" s="201">
        <v>1725</v>
      </c>
      <c r="Q25" s="201">
        <v>860</v>
      </c>
      <c r="R25" s="366">
        <v>865</v>
      </c>
      <c r="S25" s="367"/>
      <c r="T25" s="13"/>
      <c r="U25" s="13"/>
      <c r="V25" s="42"/>
      <c r="W25" s="43"/>
      <c r="X25" s="203">
        <v>1725</v>
      </c>
      <c r="Y25" s="203">
        <v>860</v>
      </c>
      <c r="Z25" s="375">
        <v>865</v>
      </c>
      <c r="AA25" s="378"/>
      <c r="AB25" s="202" t="s">
        <v>400</v>
      </c>
    </row>
    <row r="26" spans="2:28" ht="82.5" customHeight="1" x14ac:dyDescent="0.3">
      <c r="B26" s="15" t="s">
        <v>0</v>
      </c>
      <c r="C26" s="16" t="s">
        <v>20</v>
      </c>
      <c r="D26" s="16" t="s">
        <v>21</v>
      </c>
      <c r="E26" s="16" t="s">
        <v>22</v>
      </c>
      <c r="F26" s="17" t="s">
        <v>23</v>
      </c>
      <c r="G26" s="16" t="s">
        <v>20</v>
      </c>
      <c r="H26" s="16" t="s">
        <v>21</v>
      </c>
      <c r="I26" s="16" t="s">
        <v>22</v>
      </c>
      <c r="J26" s="17" t="s">
        <v>23</v>
      </c>
      <c r="K26" s="15" t="s">
        <v>20</v>
      </c>
      <c r="L26" s="15" t="s">
        <v>21</v>
      </c>
      <c r="M26" s="15" t="s">
        <v>22</v>
      </c>
      <c r="N26" s="18" t="s">
        <v>23</v>
      </c>
      <c r="O26" s="18"/>
      <c r="P26" s="16" t="s">
        <v>20</v>
      </c>
      <c r="Q26" s="16" t="s">
        <v>21</v>
      </c>
      <c r="R26" s="16" t="s">
        <v>22</v>
      </c>
      <c r="S26" s="17" t="s">
        <v>23</v>
      </c>
      <c r="T26" s="15" t="s">
        <v>20</v>
      </c>
      <c r="U26" s="15" t="s">
        <v>21</v>
      </c>
      <c r="V26" s="15" t="s">
        <v>22</v>
      </c>
      <c r="W26" s="18" t="s">
        <v>23</v>
      </c>
      <c r="X26" s="15" t="s">
        <v>20</v>
      </c>
      <c r="Y26" s="15" t="s">
        <v>21</v>
      </c>
      <c r="Z26" s="15" t="s">
        <v>22</v>
      </c>
      <c r="AA26" s="18" t="s">
        <v>23</v>
      </c>
      <c r="AB26" s="16" t="s">
        <v>8</v>
      </c>
    </row>
    <row r="27" spans="2:28" ht="97.5" customHeight="1" x14ac:dyDescent="0.3">
      <c r="B27" s="12" t="s">
        <v>134</v>
      </c>
      <c r="C27" s="13"/>
      <c r="D27" s="23"/>
      <c r="E27" s="24"/>
      <c r="F27" s="25"/>
      <c r="G27" s="33">
        <v>15</v>
      </c>
      <c r="H27" s="23" t="s">
        <v>141</v>
      </c>
      <c r="I27" s="24">
        <v>5</v>
      </c>
      <c r="J27" s="25" t="s">
        <v>142</v>
      </c>
      <c r="K27" s="13"/>
      <c r="L27" s="19"/>
      <c r="M27" s="19"/>
      <c r="N27" s="43"/>
      <c r="O27" s="43"/>
      <c r="P27" s="13"/>
      <c r="Q27" s="19"/>
      <c r="R27" s="19"/>
      <c r="S27" s="43"/>
      <c r="T27" s="13"/>
      <c r="U27" s="19"/>
      <c r="V27" s="19"/>
      <c r="W27" s="43"/>
      <c r="X27" s="13"/>
      <c r="Y27" s="19"/>
      <c r="Z27" s="19"/>
      <c r="AA27" s="43"/>
      <c r="AB27" s="14"/>
    </row>
    <row r="28" spans="2:28" ht="132" customHeight="1" x14ac:dyDescent="0.3">
      <c r="B28" s="12" t="s">
        <v>137</v>
      </c>
      <c r="C28" s="26"/>
      <c r="D28" s="23"/>
      <c r="E28" s="24"/>
      <c r="F28" s="25"/>
      <c r="G28" s="33">
        <v>1</v>
      </c>
      <c r="H28" s="23" t="s">
        <v>194</v>
      </c>
      <c r="I28" s="24">
        <v>1</v>
      </c>
      <c r="J28" s="25" t="s">
        <v>99</v>
      </c>
      <c r="K28" s="21"/>
      <c r="L28" s="19"/>
      <c r="M28" s="19"/>
      <c r="N28" s="43"/>
      <c r="O28" s="43"/>
      <c r="P28" s="13"/>
      <c r="Q28" s="19"/>
      <c r="R28" s="19"/>
      <c r="S28" s="43"/>
      <c r="T28" s="13"/>
      <c r="U28" s="19"/>
      <c r="V28" s="19"/>
      <c r="W28" s="43"/>
      <c r="X28" s="13"/>
      <c r="Y28" s="19"/>
      <c r="Z28" s="19"/>
      <c r="AA28" s="43"/>
      <c r="AB28" s="14"/>
    </row>
    <row r="29" spans="2:28" ht="145.5" customHeight="1" x14ac:dyDescent="0.3">
      <c r="B29" s="12" t="s">
        <v>143</v>
      </c>
      <c r="C29" s="24"/>
      <c r="D29" s="23"/>
      <c r="E29" s="24"/>
      <c r="F29" s="25"/>
      <c r="G29" s="57">
        <v>100</v>
      </c>
      <c r="H29" s="23" t="s">
        <v>144</v>
      </c>
      <c r="I29" s="24">
        <v>1</v>
      </c>
      <c r="J29" s="25" t="s">
        <v>145</v>
      </c>
      <c r="K29" s="13"/>
      <c r="L29" s="19"/>
      <c r="M29" s="19"/>
      <c r="N29" s="43"/>
      <c r="O29" s="43"/>
      <c r="P29" s="13"/>
      <c r="Q29" s="19"/>
      <c r="R29" s="19"/>
      <c r="S29" s="43"/>
      <c r="T29" s="13"/>
      <c r="U29" s="19"/>
      <c r="V29" s="19"/>
      <c r="W29" s="43"/>
      <c r="X29" s="13"/>
      <c r="Y29" s="19"/>
      <c r="Z29" s="19"/>
      <c r="AA29" s="43"/>
      <c r="AB29" s="14"/>
    </row>
    <row r="30" spans="2:28" ht="137.25" customHeight="1" x14ac:dyDescent="0.3">
      <c r="B30" s="83" t="s">
        <v>146</v>
      </c>
      <c r="C30" s="24"/>
      <c r="D30" s="23"/>
      <c r="E30" s="24"/>
      <c r="F30" s="25"/>
      <c r="G30" s="57">
        <v>100</v>
      </c>
      <c r="H30" s="23" t="s">
        <v>147</v>
      </c>
      <c r="I30" s="24">
        <v>1</v>
      </c>
      <c r="J30" s="25" t="s">
        <v>148</v>
      </c>
      <c r="K30" s="13"/>
      <c r="L30" s="19"/>
      <c r="M30" s="19"/>
      <c r="N30" s="43"/>
      <c r="O30" s="43"/>
      <c r="P30" s="13"/>
      <c r="Q30" s="19"/>
      <c r="R30" s="19"/>
      <c r="S30" s="43"/>
      <c r="T30" s="13"/>
      <c r="U30" s="19"/>
      <c r="V30" s="19"/>
      <c r="W30" s="43"/>
      <c r="X30" s="13"/>
      <c r="Y30" s="19"/>
      <c r="Z30" s="19"/>
      <c r="AA30" s="43"/>
      <c r="AB30" s="14"/>
    </row>
    <row r="31" spans="2:28" ht="150.75" customHeight="1" x14ac:dyDescent="0.3">
      <c r="B31" s="83" t="s">
        <v>149</v>
      </c>
      <c r="C31" s="26"/>
      <c r="D31" s="23"/>
      <c r="E31" s="24"/>
      <c r="F31" s="25"/>
      <c r="G31" s="56">
        <v>100</v>
      </c>
      <c r="H31" s="23" t="s">
        <v>150</v>
      </c>
      <c r="I31" s="24">
        <v>1</v>
      </c>
      <c r="J31" s="25" t="s">
        <v>151</v>
      </c>
      <c r="K31" s="13"/>
      <c r="L31" s="19"/>
      <c r="M31" s="19"/>
      <c r="N31" s="43"/>
      <c r="O31" s="43"/>
      <c r="P31" s="13"/>
      <c r="Q31" s="19"/>
      <c r="R31" s="19"/>
      <c r="S31" s="43"/>
      <c r="T31" s="13"/>
      <c r="U31" s="19"/>
      <c r="V31" s="19"/>
      <c r="W31" s="43"/>
      <c r="X31" s="13"/>
      <c r="Y31" s="19"/>
      <c r="Z31" s="19"/>
      <c r="AA31" s="43"/>
      <c r="AB31" s="14"/>
    </row>
    <row r="32" spans="2:28" ht="138" customHeight="1" x14ac:dyDescent="0.3">
      <c r="B32" s="83" t="s">
        <v>152</v>
      </c>
      <c r="C32" s="24"/>
      <c r="D32" s="23"/>
      <c r="E32" s="24"/>
      <c r="F32" s="25"/>
      <c r="G32" s="57">
        <v>100</v>
      </c>
      <c r="H32" s="23" t="s">
        <v>153</v>
      </c>
      <c r="I32" s="24">
        <v>1</v>
      </c>
      <c r="J32" s="25" t="s">
        <v>154</v>
      </c>
      <c r="K32" s="13"/>
      <c r="L32" s="19"/>
      <c r="M32" s="19"/>
      <c r="N32" s="43"/>
      <c r="O32" s="43"/>
      <c r="P32" s="13"/>
      <c r="Q32" s="19"/>
      <c r="R32" s="19"/>
      <c r="S32" s="43"/>
      <c r="T32" s="13"/>
      <c r="U32" s="19"/>
      <c r="V32" s="19"/>
      <c r="W32" s="43"/>
      <c r="X32" s="13"/>
      <c r="Y32" s="19"/>
      <c r="Z32" s="19"/>
      <c r="AA32" s="43"/>
      <c r="AB32" s="14"/>
    </row>
    <row r="33" spans="2:28" ht="146.25" customHeight="1" x14ac:dyDescent="0.3">
      <c r="B33" s="83" t="s">
        <v>155</v>
      </c>
      <c r="C33" s="24"/>
      <c r="D33" s="23"/>
      <c r="E33" s="24"/>
      <c r="F33" s="25"/>
      <c r="G33" s="57">
        <v>100</v>
      </c>
      <c r="H33" s="23" t="s">
        <v>156</v>
      </c>
      <c r="I33" s="24">
        <v>1</v>
      </c>
      <c r="J33" s="25" t="s">
        <v>157</v>
      </c>
      <c r="K33" s="13"/>
      <c r="L33" s="19"/>
      <c r="M33" s="19"/>
      <c r="N33" s="43"/>
      <c r="O33" s="43"/>
      <c r="P33" s="13"/>
      <c r="Q33" s="19"/>
      <c r="R33" s="19"/>
      <c r="S33" s="43"/>
      <c r="T33" s="13"/>
      <c r="U33" s="19"/>
      <c r="V33" s="19"/>
      <c r="W33" s="43"/>
      <c r="X33" s="13"/>
      <c r="Y33" s="19"/>
      <c r="Z33" s="19"/>
      <c r="AA33" s="43"/>
      <c r="AB33" s="14"/>
    </row>
    <row r="34" spans="2:28" ht="82.5" x14ac:dyDescent="0.3">
      <c r="B34" s="83" t="s">
        <v>195</v>
      </c>
      <c r="C34" s="30"/>
      <c r="D34" s="31"/>
      <c r="E34" s="30"/>
      <c r="F34" s="32"/>
      <c r="G34" s="84">
        <v>1682</v>
      </c>
      <c r="H34" s="23" t="s">
        <v>158</v>
      </c>
      <c r="I34" s="24">
        <v>5</v>
      </c>
      <c r="J34" s="25" t="s">
        <v>142</v>
      </c>
      <c r="K34" s="13"/>
      <c r="L34" s="19"/>
      <c r="M34" s="19"/>
      <c r="N34" s="43"/>
      <c r="O34" s="43"/>
      <c r="P34" s="13"/>
      <c r="Q34" s="19"/>
      <c r="R34" s="19"/>
      <c r="S34" s="43"/>
      <c r="T34" s="13"/>
      <c r="U34" s="19"/>
      <c r="V34" s="19"/>
      <c r="W34" s="43"/>
      <c r="X34" s="13"/>
      <c r="Y34" s="19"/>
      <c r="Z34" s="19"/>
      <c r="AA34" s="43"/>
      <c r="AB34" s="14"/>
    </row>
    <row r="35" spans="2:28" ht="409.5" x14ac:dyDescent="0.3">
      <c r="B35" s="60" t="s">
        <v>232</v>
      </c>
      <c r="C35" s="62">
        <v>1</v>
      </c>
      <c r="D35" s="63" t="s">
        <v>233</v>
      </c>
      <c r="E35" s="64">
        <v>1</v>
      </c>
      <c r="F35" s="65" t="s">
        <v>99</v>
      </c>
      <c r="G35" s="21">
        <v>10</v>
      </c>
      <c r="H35" s="13" t="s">
        <v>234</v>
      </c>
      <c r="I35" s="13">
        <v>71</v>
      </c>
      <c r="J35" s="96" t="s">
        <v>235</v>
      </c>
      <c r="K35" s="21">
        <v>10</v>
      </c>
      <c r="L35" s="13" t="s">
        <v>234</v>
      </c>
      <c r="M35" s="13">
        <v>71</v>
      </c>
      <c r="N35" s="96" t="s">
        <v>235</v>
      </c>
      <c r="O35" s="13"/>
      <c r="P35" s="19"/>
      <c r="Q35" s="290"/>
      <c r="R35" s="43"/>
      <c r="S35" s="13"/>
      <c r="T35" s="19"/>
      <c r="U35" s="19"/>
      <c r="V35" s="43"/>
      <c r="W35" s="14"/>
      <c r="X35" s="42"/>
      <c r="Y35" s="61"/>
      <c r="Z35" s="61"/>
      <c r="AA35" s="43"/>
      <c r="AB35" s="41"/>
    </row>
    <row r="36" spans="2:28" ht="165" customHeight="1" x14ac:dyDescent="0.3">
      <c r="B36" s="66" t="s">
        <v>236</v>
      </c>
      <c r="C36" s="64"/>
      <c r="D36" s="63"/>
      <c r="E36" s="64"/>
      <c r="F36" s="65"/>
      <c r="G36" s="36">
        <v>613</v>
      </c>
      <c r="H36" s="13" t="s">
        <v>237</v>
      </c>
      <c r="I36" s="13">
        <v>144</v>
      </c>
      <c r="J36" s="383" t="s">
        <v>238</v>
      </c>
      <c r="K36" s="36">
        <v>613</v>
      </c>
      <c r="L36" s="13" t="s">
        <v>237</v>
      </c>
      <c r="M36" s="13">
        <v>144</v>
      </c>
      <c r="N36" s="383" t="s">
        <v>238</v>
      </c>
      <c r="O36" s="13"/>
      <c r="P36" s="19"/>
      <c r="Q36" s="292"/>
      <c r="R36" s="43"/>
      <c r="S36" s="13"/>
      <c r="T36" s="19"/>
      <c r="U36" s="19"/>
      <c r="V36" s="43"/>
      <c r="W36" s="13"/>
      <c r="X36" s="42"/>
      <c r="Y36" s="61"/>
      <c r="Z36" s="61"/>
      <c r="AA36" s="43"/>
      <c r="AB36" s="41"/>
    </row>
    <row r="37" spans="2:28" ht="280.5" customHeight="1" x14ac:dyDescent="0.3">
      <c r="B37" s="66" t="s">
        <v>239</v>
      </c>
      <c r="C37" s="101">
        <v>1682</v>
      </c>
      <c r="D37" s="63" t="s">
        <v>158</v>
      </c>
      <c r="E37" s="64">
        <v>5</v>
      </c>
      <c r="F37" s="65" t="s">
        <v>142</v>
      </c>
      <c r="G37" s="36">
        <v>2449</v>
      </c>
      <c r="H37" s="13" t="s">
        <v>237</v>
      </c>
      <c r="I37" s="13">
        <v>144</v>
      </c>
      <c r="J37" s="384"/>
      <c r="K37" s="36">
        <v>2449</v>
      </c>
      <c r="L37" s="13" t="s">
        <v>237</v>
      </c>
      <c r="M37" s="13">
        <v>144</v>
      </c>
      <c r="N37" s="384"/>
      <c r="O37" s="13"/>
      <c r="P37" s="19"/>
      <c r="Q37" s="19"/>
      <c r="R37" s="43"/>
      <c r="S37" s="13"/>
      <c r="T37" s="19"/>
      <c r="U37" s="19"/>
      <c r="V37" s="43"/>
      <c r="W37" s="14"/>
      <c r="X37" s="42"/>
      <c r="Y37" s="61"/>
      <c r="Z37" s="61"/>
      <c r="AA37" s="43"/>
      <c r="AB37" s="41"/>
    </row>
    <row r="38" spans="2:28" s="294" customFormat="1" ht="280.5" customHeight="1" x14ac:dyDescent="0.3">
      <c r="B38" s="293" t="s">
        <v>436</v>
      </c>
      <c r="C38" s="204"/>
      <c r="D38" s="205"/>
      <c r="E38" s="206"/>
      <c r="F38" s="207"/>
      <c r="G38" s="300"/>
      <c r="H38" s="296"/>
      <c r="I38" s="296"/>
      <c r="J38" s="208"/>
      <c r="K38" s="300"/>
      <c r="L38" s="296"/>
      <c r="M38" s="296"/>
      <c r="N38" s="208"/>
      <c r="O38" s="296"/>
      <c r="P38" s="283">
        <v>1725</v>
      </c>
      <c r="Q38" s="283" t="s">
        <v>437</v>
      </c>
      <c r="R38" s="305">
        <v>87</v>
      </c>
      <c r="S38" s="295" t="s">
        <v>438</v>
      </c>
      <c r="T38" s="303"/>
      <c r="U38" s="301"/>
      <c r="V38" s="296"/>
      <c r="W38" s="304"/>
      <c r="X38" s="298"/>
      <c r="Y38" s="301"/>
      <c r="Z38" s="301"/>
      <c r="AA38" s="299"/>
      <c r="AB38" s="297"/>
    </row>
    <row r="39" spans="2:28" ht="385.5" customHeight="1" x14ac:dyDescent="0.3">
      <c r="B39" s="210" t="s">
        <v>399</v>
      </c>
      <c r="C39" s="204"/>
      <c r="D39" s="205"/>
      <c r="E39" s="206"/>
      <c r="F39" s="207"/>
      <c r="G39" s="189"/>
      <c r="H39" s="40"/>
      <c r="I39" s="40"/>
      <c r="J39" s="208"/>
      <c r="K39" s="189"/>
      <c r="L39" s="40"/>
      <c r="M39" s="40"/>
      <c r="N39" s="208"/>
      <c r="O39" s="40"/>
      <c r="P39" s="295">
        <v>715</v>
      </c>
      <c r="Q39" s="295" t="s">
        <v>237</v>
      </c>
      <c r="R39" s="295" t="s">
        <v>434</v>
      </c>
      <c r="S39" s="302" t="s">
        <v>435</v>
      </c>
      <c r="T39" s="197"/>
      <c r="U39" s="61"/>
      <c r="V39" s="40"/>
      <c r="W39" s="209"/>
      <c r="X39" s="187"/>
      <c r="Y39" s="61"/>
      <c r="Z39" s="61"/>
      <c r="AA39" s="188"/>
      <c r="AB39" s="41"/>
    </row>
    <row r="40" spans="2:28" ht="31.5" customHeight="1" x14ac:dyDescent="0.3">
      <c r="B40" s="362" t="s">
        <v>204</v>
      </c>
      <c r="C40" s="342" t="s">
        <v>209</v>
      </c>
      <c r="D40" s="343"/>
      <c r="E40" s="343"/>
      <c r="F40" s="344"/>
      <c r="G40" s="342"/>
      <c r="H40" s="343"/>
      <c r="I40" s="343"/>
      <c r="J40" s="344"/>
      <c r="K40" s="351"/>
      <c r="L40" s="352"/>
      <c r="M40" s="352"/>
      <c r="N40" s="353"/>
      <c r="O40" s="51"/>
      <c r="P40" s="342"/>
      <c r="Q40" s="343"/>
      <c r="R40" s="343"/>
      <c r="S40" s="344"/>
      <c r="T40" s="351"/>
      <c r="U40" s="352"/>
      <c r="V40" s="352"/>
      <c r="W40" s="353"/>
      <c r="X40" s="351"/>
      <c r="Y40" s="352"/>
      <c r="Z40" s="352"/>
      <c r="AA40" s="353"/>
      <c r="AB40" s="358"/>
    </row>
    <row r="41" spans="2:28" ht="26.25" customHeight="1" x14ac:dyDescent="0.3">
      <c r="B41" s="363"/>
      <c r="C41" s="10" t="s">
        <v>15</v>
      </c>
      <c r="D41" s="10" t="s">
        <v>16</v>
      </c>
      <c r="E41" s="342" t="s">
        <v>17</v>
      </c>
      <c r="F41" s="344"/>
      <c r="G41" s="10"/>
      <c r="H41" s="10"/>
      <c r="I41" s="342"/>
      <c r="J41" s="344"/>
      <c r="K41" s="11"/>
      <c r="L41" s="11"/>
      <c r="M41" s="351"/>
      <c r="N41" s="353"/>
      <c r="O41" s="50"/>
      <c r="P41" s="10"/>
      <c r="Q41" s="10"/>
      <c r="R41" s="342"/>
      <c r="S41" s="344"/>
      <c r="T41" s="11"/>
      <c r="U41" s="11"/>
      <c r="V41" s="351"/>
      <c r="W41" s="353"/>
      <c r="X41" s="100"/>
      <c r="Y41" s="100"/>
      <c r="Z41" s="351"/>
      <c r="AA41" s="353"/>
      <c r="AB41" s="359"/>
    </row>
    <row r="42" spans="2:28" ht="47.25" customHeight="1" x14ac:dyDescent="0.3">
      <c r="B42" s="46" t="s">
        <v>210</v>
      </c>
      <c r="C42" s="52">
        <v>3619</v>
      </c>
      <c r="D42" s="52" t="s">
        <v>208</v>
      </c>
      <c r="E42" s="52"/>
      <c r="F42" s="52"/>
      <c r="G42" s="52"/>
      <c r="H42" s="52"/>
      <c r="I42" s="52"/>
      <c r="J42" s="52"/>
      <c r="K42" s="11"/>
      <c r="L42" s="11"/>
      <c r="M42" s="49"/>
      <c r="N42" s="50"/>
      <c r="O42" s="50"/>
      <c r="P42" s="10"/>
      <c r="Q42" s="10"/>
      <c r="R42" s="47"/>
      <c r="S42" s="48"/>
      <c r="T42" s="11"/>
      <c r="U42" s="11"/>
      <c r="V42" s="49"/>
      <c r="W42" s="50"/>
      <c r="X42" s="100"/>
      <c r="Y42" s="100"/>
      <c r="Z42" s="53"/>
      <c r="AA42" s="54"/>
      <c r="AB42" s="175"/>
    </row>
    <row r="43" spans="2:28" ht="28.5" customHeight="1" x14ac:dyDescent="0.3">
      <c r="B43" s="12" t="s">
        <v>205</v>
      </c>
      <c r="C43" s="85">
        <v>169</v>
      </c>
      <c r="D43" s="85"/>
      <c r="E43" s="345"/>
      <c r="F43" s="346"/>
      <c r="G43" s="86"/>
      <c r="H43" s="85"/>
      <c r="I43" s="345"/>
      <c r="J43" s="346"/>
      <c r="K43" s="13"/>
      <c r="L43" s="13"/>
      <c r="M43" s="347"/>
      <c r="N43" s="348"/>
      <c r="O43" s="43"/>
      <c r="P43" s="13"/>
      <c r="Q43" s="13"/>
      <c r="R43" s="347"/>
      <c r="S43" s="348"/>
      <c r="T43" s="13"/>
      <c r="U43" s="13"/>
      <c r="V43" s="347"/>
      <c r="W43" s="348"/>
      <c r="X43" s="13"/>
      <c r="Y43" s="13"/>
      <c r="Z43" s="347"/>
      <c r="AA43" s="348"/>
      <c r="AB43" s="14"/>
    </row>
    <row r="44" spans="2:28" ht="28.5" customHeight="1" x14ac:dyDescent="0.3">
      <c r="B44" s="12" t="s">
        <v>206</v>
      </c>
      <c r="C44" s="87">
        <v>53</v>
      </c>
      <c r="D44" s="85"/>
      <c r="E44" s="345"/>
      <c r="F44" s="346"/>
      <c r="G44" s="84"/>
      <c r="H44" s="85"/>
      <c r="I44" s="345"/>
      <c r="J44" s="346"/>
      <c r="K44" s="13"/>
      <c r="L44" s="13"/>
      <c r="M44" s="42"/>
      <c r="N44" s="43"/>
      <c r="O44" s="43"/>
      <c r="P44" s="13"/>
      <c r="Q44" s="13"/>
      <c r="R44" s="42"/>
      <c r="S44" s="43"/>
      <c r="T44" s="13"/>
      <c r="U44" s="13"/>
      <c r="V44" s="42"/>
      <c r="W44" s="43"/>
      <c r="X44" s="13"/>
      <c r="Y44" s="13"/>
      <c r="Z44" s="42"/>
      <c r="AA44" s="43"/>
      <c r="AB44" s="14"/>
    </row>
    <row r="45" spans="2:28" ht="64.5" customHeight="1" x14ac:dyDescent="0.3">
      <c r="B45" s="76" t="s">
        <v>0</v>
      </c>
      <c r="C45" s="77" t="s">
        <v>20</v>
      </c>
      <c r="D45" s="77" t="s">
        <v>21</v>
      </c>
      <c r="E45" s="77" t="s">
        <v>22</v>
      </c>
      <c r="F45" s="78" t="s">
        <v>23</v>
      </c>
      <c r="G45" s="77" t="s">
        <v>20</v>
      </c>
      <c r="H45" s="77" t="s">
        <v>21</v>
      </c>
      <c r="I45" s="77" t="s">
        <v>22</v>
      </c>
      <c r="J45" s="78" t="s">
        <v>23</v>
      </c>
      <c r="K45" s="76" t="s">
        <v>20</v>
      </c>
      <c r="L45" s="76" t="s">
        <v>21</v>
      </c>
      <c r="M45" s="76" t="s">
        <v>22</v>
      </c>
      <c r="N45" s="79" t="s">
        <v>23</v>
      </c>
      <c r="O45" s="79"/>
      <c r="P45" s="77" t="s">
        <v>20</v>
      </c>
      <c r="Q45" s="77" t="s">
        <v>21</v>
      </c>
      <c r="R45" s="16" t="s">
        <v>22</v>
      </c>
      <c r="S45" s="17" t="s">
        <v>23</v>
      </c>
      <c r="T45" s="15" t="s">
        <v>20</v>
      </c>
      <c r="U45" s="15" t="s">
        <v>21</v>
      </c>
      <c r="V45" s="15" t="s">
        <v>22</v>
      </c>
      <c r="W45" s="18" t="s">
        <v>23</v>
      </c>
      <c r="X45" s="15" t="s">
        <v>20</v>
      </c>
      <c r="Y45" s="15" t="s">
        <v>21</v>
      </c>
      <c r="Z45" s="15" t="s">
        <v>22</v>
      </c>
      <c r="AA45" s="18" t="s">
        <v>23</v>
      </c>
      <c r="AB45" s="16" t="s">
        <v>8</v>
      </c>
    </row>
    <row r="46" spans="2:28" ht="29.25" customHeight="1" x14ac:dyDescent="0.3">
      <c r="B46" s="382" t="s">
        <v>325</v>
      </c>
      <c r="C46" s="381">
        <v>53</v>
      </c>
      <c r="D46" s="80" t="s">
        <v>313</v>
      </c>
      <c r="E46" s="80">
        <v>6</v>
      </c>
      <c r="F46" s="88"/>
      <c r="G46" s="89"/>
      <c r="H46" s="82"/>
      <c r="I46" s="82"/>
      <c r="J46" s="88"/>
      <c r="K46" s="13"/>
      <c r="L46" s="13"/>
      <c r="M46" s="13"/>
      <c r="N46" s="13"/>
      <c r="O46" s="13"/>
      <c r="P46" s="13"/>
      <c r="Q46" s="13"/>
      <c r="R46" s="40"/>
      <c r="S46" s="43"/>
      <c r="T46" s="42"/>
      <c r="U46" s="40"/>
      <c r="V46" s="40"/>
      <c r="W46" s="43"/>
      <c r="X46" s="42"/>
      <c r="Y46" s="40"/>
      <c r="Z46" s="40"/>
      <c r="AA46" s="43"/>
      <c r="AB46" s="41"/>
    </row>
    <row r="47" spans="2:28" ht="29.25" customHeight="1" x14ac:dyDescent="0.3">
      <c r="B47" s="382"/>
      <c r="C47" s="381"/>
      <c r="D47" s="80" t="s">
        <v>314</v>
      </c>
      <c r="E47" s="80">
        <v>4</v>
      </c>
      <c r="F47" s="88"/>
      <c r="G47" s="89"/>
      <c r="H47" s="82"/>
      <c r="I47" s="82"/>
      <c r="J47" s="88"/>
      <c r="K47" s="13"/>
      <c r="L47" s="13"/>
      <c r="M47" s="13"/>
      <c r="N47" s="13"/>
      <c r="O47" s="13"/>
      <c r="P47" s="13"/>
      <c r="Q47" s="13"/>
      <c r="R47" s="40"/>
      <c r="S47" s="43"/>
      <c r="T47" s="42"/>
      <c r="U47" s="40"/>
      <c r="V47" s="40"/>
      <c r="W47" s="43"/>
      <c r="X47" s="42"/>
      <c r="Y47" s="40"/>
      <c r="Z47" s="40"/>
      <c r="AA47" s="43"/>
      <c r="AB47" s="41"/>
    </row>
    <row r="48" spans="2:28" ht="29.25" customHeight="1" x14ac:dyDescent="0.3">
      <c r="B48" s="382"/>
      <c r="C48" s="381"/>
      <c r="D48" s="80" t="s">
        <v>315</v>
      </c>
      <c r="E48" s="80">
        <v>7</v>
      </c>
      <c r="F48" s="88"/>
      <c r="G48" s="89"/>
      <c r="H48" s="82"/>
      <c r="I48" s="82"/>
      <c r="J48" s="88"/>
      <c r="K48" s="13"/>
      <c r="L48" s="13"/>
      <c r="M48" s="13"/>
      <c r="N48" s="13"/>
      <c r="O48" s="13"/>
      <c r="P48" s="13"/>
      <c r="Q48" s="13"/>
      <c r="R48" s="40"/>
      <c r="S48" s="43"/>
      <c r="T48" s="42"/>
      <c r="U48" s="40"/>
      <c r="V48" s="40"/>
      <c r="W48" s="43"/>
      <c r="X48" s="42"/>
      <c r="Y48" s="40"/>
      <c r="Z48" s="40"/>
      <c r="AA48" s="43"/>
      <c r="AB48" s="41"/>
    </row>
    <row r="49" spans="2:28" ht="29.25" customHeight="1" x14ac:dyDescent="0.3">
      <c r="B49" s="382"/>
      <c r="C49" s="381"/>
      <c r="D49" s="80" t="s">
        <v>316</v>
      </c>
      <c r="E49" s="80">
        <v>9</v>
      </c>
      <c r="F49" s="88"/>
      <c r="G49" s="89"/>
      <c r="H49" s="82"/>
      <c r="I49" s="82"/>
      <c r="J49" s="88"/>
      <c r="K49" s="13"/>
      <c r="L49" s="13"/>
      <c r="M49" s="13"/>
      <c r="N49" s="13"/>
      <c r="O49" s="13"/>
      <c r="P49" s="13"/>
      <c r="Q49" s="13"/>
      <c r="R49" s="40"/>
      <c r="S49" s="43"/>
      <c r="T49" s="42"/>
      <c r="U49" s="40"/>
      <c r="V49" s="40"/>
      <c r="W49" s="43"/>
      <c r="X49" s="42"/>
      <c r="Y49" s="40"/>
      <c r="Z49" s="40"/>
      <c r="AA49" s="43"/>
      <c r="AB49" s="41"/>
    </row>
    <row r="50" spans="2:28" ht="29.25" customHeight="1" x14ac:dyDescent="0.3">
      <c r="B50" s="382"/>
      <c r="C50" s="381"/>
      <c r="D50" s="80" t="s">
        <v>317</v>
      </c>
      <c r="E50" s="80">
        <v>15</v>
      </c>
      <c r="F50" s="88"/>
      <c r="G50" s="89"/>
      <c r="H50" s="82"/>
      <c r="I50" s="82"/>
      <c r="J50" s="88"/>
      <c r="K50" s="13"/>
      <c r="L50" s="13"/>
      <c r="M50" s="13"/>
      <c r="N50" s="13"/>
      <c r="O50" s="13"/>
      <c r="P50" s="13"/>
      <c r="Q50" s="13"/>
      <c r="R50" s="40"/>
      <c r="S50" s="43"/>
      <c r="T50" s="42"/>
      <c r="U50" s="40"/>
      <c r="V50" s="40"/>
      <c r="W50" s="43"/>
      <c r="X50" s="42"/>
      <c r="Y50" s="40"/>
      <c r="Z50" s="40"/>
      <c r="AA50" s="43"/>
      <c r="AB50" s="41"/>
    </row>
    <row r="51" spans="2:28" ht="29.25" customHeight="1" x14ac:dyDescent="0.3">
      <c r="B51" s="382"/>
      <c r="C51" s="381"/>
      <c r="D51" s="80" t="s">
        <v>318</v>
      </c>
      <c r="E51" s="80">
        <v>12</v>
      </c>
      <c r="F51" s="88"/>
      <c r="G51" s="89"/>
      <c r="H51" s="82"/>
      <c r="I51" s="82"/>
      <c r="J51" s="88"/>
      <c r="K51" s="13"/>
      <c r="L51" s="13"/>
      <c r="M51" s="13"/>
      <c r="N51" s="13"/>
      <c r="O51" s="13"/>
      <c r="P51" s="13"/>
      <c r="Q51" s="13"/>
      <c r="R51" s="40"/>
      <c r="S51" s="43"/>
      <c r="T51" s="42"/>
      <c r="U51" s="40"/>
      <c r="V51" s="40"/>
      <c r="W51" s="43"/>
      <c r="X51" s="42"/>
      <c r="Y51" s="40"/>
      <c r="Z51" s="40"/>
      <c r="AA51" s="43"/>
      <c r="AB51" s="41"/>
    </row>
    <row r="52" spans="2:28" ht="29.25" customHeight="1" x14ac:dyDescent="0.3">
      <c r="B52" s="382" t="s">
        <v>326</v>
      </c>
      <c r="C52" s="381">
        <v>169</v>
      </c>
      <c r="D52" s="81" t="s">
        <v>319</v>
      </c>
      <c r="E52" s="81">
        <v>39</v>
      </c>
      <c r="F52" s="88"/>
      <c r="G52" s="89"/>
      <c r="H52" s="82"/>
      <c r="I52" s="82"/>
      <c r="J52" s="88"/>
      <c r="K52" s="13"/>
      <c r="L52" s="13"/>
      <c r="M52" s="13"/>
      <c r="N52" s="13"/>
      <c r="O52" s="13"/>
      <c r="P52" s="13"/>
      <c r="Q52" s="13"/>
      <c r="R52" s="40"/>
      <c r="S52" s="43"/>
      <c r="T52" s="42"/>
      <c r="U52" s="40"/>
      <c r="V52" s="40"/>
      <c r="W52" s="43"/>
      <c r="X52" s="42"/>
      <c r="Y52" s="40"/>
      <c r="Z52" s="40"/>
      <c r="AA52" s="43"/>
      <c r="AB52" s="41"/>
    </row>
    <row r="53" spans="2:28" ht="29.25" customHeight="1" x14ac:dyDescent="0.3">
      <c r="B53" s="382"/>
      <c r="C53" s="381"/>
      <c r="D53" s="81" t="s">
        <v>320</v>
      </c>
      <c r="E53" s="81">
        <v>29</v>
      </c>
      <c r="F53" s="88"/>
      <c r="G53" s="89"/>
      <c r="H53" s="82"/>
      <c r="I53" s="82"/>
      <c r="J53" s="88"/>
      <c r="K53" s="13"/>
      <c r="L53" s="13"/>
      <c r="M53" s="13"/>
      <c r="N53" s="13"/>
      <c r="O53" s="13"/>
      <c r="P53" s="13"/>
      <c r="Q53" s="13"/>
      <c r="R53" s="40"/>
      <c r="S53" s="43"/>
      <c r="T53" s="42"/>
      <c r="U53" s="40"/>
      <c r="V53" s="40"/>
      <c r="W53" s="43"/>
      <c r="X53" s="42"/>
      <c r="Y53" s="40"/>
      <c r="Z53" s="40"/>
      <c r="AA53" s="43"/>
      <c r="AB53" s="41"/>
    </row>
    <row r="54" spans="2:28" ht="29.25" customHeight="1" x14ac:dyDescent="0.3">
      <c r="B54" s="382"/>
      <c r="C54" s="381"/>
      <c r="D54" s="81" t="s">
        <v>321</v>
      </c>
      <c r="E54" s="81">
        <v>39</v>
      </c>
      <c r="F54" s="88"/>
      <c r="G54" s="89"/>
      <c r="H54" s="82"/>
      <c r="I54" s="82"/>
      <c r="J54" s="88"/>
      <c r="K54" s="13"/>
      <c r="L54" s="13"/>
      <c r="M54" s="13"/>
      <c r="N54" s="13"/>
      <c r="O54" s="13"/>
      <c r="P54" s="13"/>
      <c r="Q54" s="13"/>
      <c r="R54" s="40"/>
      <c r="S54" s="43"/>
      <c r="T54" s="42"/>
      <c r="U54" s="40"/>
      <c r="V54" s="40"/>
      <c r="W54" s="43"/>
      <c r="X54" s="42"/>
      <c r="Y54" s="40"/>
      <c r="Z54" s="40"/>
      <c r="AA54" s="43"/>
      <c r="AB54" s="41"/>
    </row>
    <row r="55" spans="2:28" ht="29.25" customHeight="1" x14ac:dyDescent="0.3">
      <c r="B55" s="382"/>
      <c r="C55" s="381"/>
      <c r="D55" s="81" t="s">
        <v>322</v>
      </c>
      <c r="E55" s="81">
        <v>27</v>
      </c>
      <c r="F55" s="88"/>
      <c r="G55" s="89"/>
      <c r="H55" s="82"/>
      <c r="I55" s="82"/>
      <c r="J55" s="88"/>
      <c r="K55" s="13"/>
      <c r="L55" s="13"/>
      <c r="M55" s="13"/>
      <c r="N55" s="13"/>
      <c r="O55" s="13"/>
      <c r="P55" s="13"/>
      <c r="Q55" s="13"/>
      <c r="R55" s="40"/>
      <c r="S55" s="43"/>
      <c r="T55" s="42"/>
      <c r="U55" s="40"/>
      <c r="V55" s="40"/>
      <c r="W55" s="43"/>
      <c r="X55" s="42"/>
      <c r="Y55" s="40"/>
      <c r="Z55" s="40"/>
      <c r="AA55" s="43"/>
      <c r="AB55" s="41"/>
    </row>
    <row r="56" spans="2:28" ht="29.25" customHeight="1" x14ac:dyDescent="0.3">
      <c r="B56" s="382"/>
      <c r="C56" s="381"/>
      <c r="D56" s="81" t="s">
        <v>323</v>
      </c>
      <c r="E56" s="81">
        <v>22</v>
      </c>
      <c r="F56" s="88"/>
      <c r="G56" s="89"/>
      <c r="H56" s="82"/>
      <c r="I56" s="82"/>
      <c r="J56" s="88"/>
      <c r="K56" s="13"/>
      <c r="L56" s="13"/>
      <c r="M56" s="13"/>
      <c r="N56" s="13"/>
      <c r="O56" s="13"/>
      <c r="P56" s="13"/>
      <c r="Q56" s="13"/>
      <c r="R56" s="40"/>
      <c r="S56" s="43"/>
      <c r="T56" s="42"/>
      <c r="U56" s="40"/>
      <c r="V56" s="40"/>
      <c r="W56" s="43"/>
      <c r="X56" s="42"/>
      <c r="Y56" s="40"/>
      <c r="Z56" s="40"/>
      <c r="AA56" s="43"/>
      <c r="AB56" s="41"/>
    </row>
    <row r="57" spans="2:28" ht="29.25" customHeight="1" x14ac:dyDescent="0.3">
      <c r="B57" s="382"/>
      <c r="C57" s="381"/>
      <c r="D57" s="81" t="s">
        <v>324</v>
      </c>
      <c r="E57" s="81">
        <v>13</v>
      </c>
      <c r="F57" s="88"/>
      <c r="G57" s="89"/>
      <c r="H57" s="82"/>
      <c r="I57" s="82"/>
      <c r="J57" s="88"/>
      <c r="K57" s="13"/>
      <c r="L57" s="13"/>
      <c r="M57" s="13"/>
      <c r="N57" s="13"/>
      <c r="O57" s="13"/>
      <c r="P57" s="13"/>
      <c r="Q57" s="13"/>
      <c r="R57" s="40"/>
      <c r="S57" s="43"/>
      <c r="T57" s="42"/>
      <c r="U57" s="40"/>
      <c r="V57" s="40"/>
      <c r="W57" s="43"/>
      <c r="X57" s="42"/>
      <c r="Y57" s="40"/>
      <c r="Z57" s="40"/>
      <c r="AA57" s="43"/>
      <c r="AB57" s="41"/>
    </row>
    <row r="58" spans="2:28" ht="30" customHeight="1" x14ac:dyDescent="0.3">
      <c r="B58" s="362" t="s">
        <v>10</v>
      </c>
      <c r="C58" s="342" t="s">
        <v>193</v>
      </c>
      <c r="D58" s="343"/>
      <c r="E58" s="343"/>
      <c r="F58" s="344"/>
      <c r="G58" s="342" t="s">
        <v>189</v>
      </c>
      <c r="H58" s="343"/>
      <c r="I58" s="343"/>
      <c r="J58" s="344"/>
      <c r="K58" s="351" t="s">
        <v>186</v>
      </c>
      <c r="L58" s="352"/>
      <c r="M58" s="352"/>
      <c r="N58" s="353"/>
      <c r="O58" s="51"/>
      <c r="P58" s="342" t="s">
        <v>187</v>
      </c>
      <c r="Q58" s="343"/>
      <c r="R58" s="343"/>
      <c r="S58" s="344"/>
      <c r="T58" s="351" t="s">
        <v>14</v>
      </c>
      <c r="U58" s="352"/>
      <c r="V58" s="352"/>
      <c r="W58" s="353"/>
      <c r="X58" s="351" t="s">
        <v>192</v>
      </c>
      <c r="Y58" s="352"/>
      <c r="Z58" s="352"/>
      <c r="AA58" s="353"/>
      <c r="AB58" s="358" t="s">
        <v>8</v>
      </c>
    </row>
    <row r="59" spans="2:28" x14ac:dyDescent="0.3">
      <c r="B59" s="363"/>
      <c r="C59" s="10" t="s">
        <v>15</v>
      </c>
      <c r="D59" s="10" t="s">
        <v>16</v>
      </c>
      <c r="E59" s="342" t="s">
        <v>17</v>
      </c>
      <c r="F59" s="344"/>
      <c r="G59" s="10" t="s">
        <v>15</v>
      </c>
      <c r="H59" s="10" t="s">
        <v>16</v>
      </c>
      <c r="I59" s="342" t="s">
        <v>17</v>
      </c>
      <c r="J59" s="344"/>
      <c r="K59" s="11" t="s">
        <v>15</v>
      </c>
      <c r="L59" s="11" t="s">
        <v>16</v>
      </c>
      <c r="M59" s="351" t="s">
        <v>17</v>
      </c>
      <c r="N59" s="353"/>
      <c r="O59" s="50"/>
      <c r="P59" s="10" t="s">
        <v>15</v>
      </c>
      <c r="Q59" s="10" t="s">
        <v>16</v>
      </c>
      <c r="R59" s="342" t="s">
        <v>17</v>
      </c>
      <c r="S59" s="344"/>
      <c r="T59" s="11" t="s">
        <v>15</v>
      </c>
      <c r="U59" s="11" t="s">
        <v>16</v>
      </c>
      <c r="V59" s="351" t="s">
        <v>17</v>
      </c>
      <c r="W59" s="353"/>
      <c r="X59" s="100" t="s">
        <v>15</v>
      </c>
      <c r="Y59" s="100" t="s">
        <v>16</v>
      </c>
      <c r="Z59" s="351" t="s">
        <v>17</v>
      </c>
      <c r="AA59" s="353"/>
      <c r="AB59" s="359"/>
    </row>
    <row r="60" spans="2:28" ht="139.5" customHeight="1" x14ac:dyDescent="0.3">
      <c r="B60" s="12" t="s">
        <v>18</v>
      </c>
      <c r="C60" s="85"/>
      <c r="D60" s="85"/>
      <c r="E60" s="345"/>
      <c r="F60" s="346"/>
      <c r="G60" s="90">
        <v>182</v>
      </c>
      <c r="H60" s="85">
        <v>100</v>
      </c>
      <c r="I60" s="345">
        <v>82</v>
      </c>
      <c r="J60" s="346"/>
      <c r="K60" s="13">
        <v>182</v>
      </c>
      <c r="L60" s="13">
        <v>82</v>
      </c>
      <c r="M60" s="347">
        <v>100</v>
      </c>
      <c r="N60" s="348"/>
      <c r="O60" s="19" t="s">
        <v>240</v>
      </c>
      <c r="P60" s="13"/>
      <c r="Q60" s="347"/>
      <c r="R60" s="348"/>
      <c r="S60" s="13"/>
      <c r="T60" s="13"/>
      <c r="U60" s="347"/>
      <c r="V60" s="348"/>
      <c r="W60" s="13"/>
      <c r="X60" s="13"/>
      <c r="Y60" s="347"/>
      <c r="Z60" s="348"/>
      <c r="AB60" s="14"/>
    </row>
    <row r="61" spans="2:28" ht="25.5" customHeight="1" x14ac:dyDescent="0.3">
      <c r="B61" s="12" t="s">
        <v>19</v>
      </c>
      <c r="C61" s="87"/>
      <c r="D61" s="85"/>
      <c r="E61" s="345"/>
      <c r="F61" s="346"/>
      <c r="G61" s="91">
        <v>1394</v>
      </c>
      <c r="H61" s="85">
        <v>985</v>
      </c>
      <c r="I61" s="345">
        <v>279</v>
      </c>
      <c r="J61" s="346"/>
      <c r="K61" s="55">
        <v>14641</v>
      </c>
      <c r="L61" s="13">
        <v>0</v>
      </c>
      <c r="M61" s="347">
        <v>0</v>
      </c>
      <c r="N61" s="348"/>
      <c r="O61" s="13"/>
      <c r="P61" s="13"/>
      <c r="Q61" s="42"/>
      <c r="R61" s="43"/>
      <c r="S61" s="13"/>
      <c r="T61" s="13"/>
      <c r="U61" s="42"/>
      <c r="V61" s="43"/>
      <c r="W61" s="13"/>
      <c r="X61" s="13"/>
      <c r="Y61" s="42"/>
      <c r="Z61" s="43"/>
      <c r="AA61" s="14"/>
      <c r="AB61" s="14"/>
    </row>
    <row r="62" spans="2:28" ht="64.5" customHeight="1" x14ac:dyDescent="0.3">
      <c r="B62" s="15" t="s">
        <v>0</v>
      </c>
      <c r="C62" s="16" t="s">
        <v>20</v>
      </c>
      <c r="D62" s="16" t="s">
        <v>21</v>
      </c>
      <c r="E62" s="16" t="s">
        <v>22</v>
      </c>
      <c r="F62" s="17" t="s">
        <v>23</v>
      </c>
      <c r="G62" s="16" t="s">
        <v>20</v>
      </c>
      <c r="H62" s="16" t="s">
        <v>21</v>
      </c>
      <c r="I62" s="16" t="s">
        <v>22</v>
      </c>
      <c r="J62" s="17" t="s">
        <v>23</v>
      </c>
      <c r="K62" s="15" t="s">
        <v>20</v>
      </c>
      <c r="L62" s="15" t="s">
        <v>21</v>
      </c>
      <c r="M62" s="15" t="s">
        <v>22</v>
      </c>
      <c r="N62" s="18" t="s">
        <v>23</v>
      </c>
      <c r="O62" s="18"/>
      <c r="P62" s="16" t="s">
        <v>20</v>
      </c>
      <c r="Q62" s="16" t="s">
        <v>21</v>
      </c>
      <c r="R62" s="16" t="s">
        <v>22</v>
      </c>
      <c r="S62" s="17" t="s">
        <v>23</v>
      </c>
      <c r="T62" s="15" t="s">
        <v>20</v>
      </c>
      <c r="U62" s="15" t="s">
        <v>21</v>
      </c>
      <c r="V62" s="15" t="s">
        <v>22</v>
      </c>
      <c r="W62" s="18" t="s">
        <v>23</v>
      </c>
      <c r="X62" s="15" t="s">
        <v>20</v>
      </c>
      <c r="Y62" s="15" t="s">
        <v>21</v>
      </c>
      <c r="Z62" s="15" t="s">
        <v>22</v>
      </c>
      <c r="AA62" s="18" t="s">
        <v>23</v>
      </c>
      <c r="AB62" s="16" t="s">
        <v>8</v>
      </c>
    </row>
    <row r="63" spans="2:28" ht="280.5" customHeight="1" x14ac:dyDescent="0.3">
      <c r="B63" s="12" t="s">
        <v>245</v>
      </c>
      <c r="C63" s="85"/>
      <c r="D63" s="92"/>
      <c r="E63" s="85"/>
      <c r="F63" s="93"/>
      <c r="G63" s="86">
        <v>181</v>
      </c>
      <c r="H63" s="92" t="s">
        <v>65</v>
      </c>
      <c r="I63" s="85">
        <v>6</v>
      </c>
      <c r="J63" s="93" t="s">
        <v>66</v>
      </c>
      <c r="K63" s="56">
        <v>100</v>
      </c>
      <c r="L63" s="75" t="s">
        <v>241</v>
      </c>
      <c r="M63" s="19" t="s">
        <v>308</v>
      </c>
      <c r="N63" s="19" t="s">
        <v>312</v>
      </c>
      <c r="O63" s="19" t="s">
        <v>242</v>
      </c>
      <c r="P63" s="19"/>
      <c r="Q63" s="19"/>
      <c r="R63" s="43"/>
      <c r="S63" s="13"/>
      <c r="T63" s="19"/>
      <c r="U63" s="19"/>
      <c r="V63" s="43"/>
      <c r="W63" s="13"/>
      <c r="X63" s="19"/>
      <c r="Y63" s="19"/>
      <c r="Z63" s="43"/>
      <c r="AA63" s="73"/>
      <c r="AB63" s="14"/>
    </row>
    <row r="64" spans="2:28" ht="141" customHeight="1" x14ac:dyDescent="0.3">
      <c r="B64" s="22" t="s">
        <v>49</v>
      </c>
      <c r="C64" s="85"/>
      <c r="D64" s="92"/>
      <c r="E64" s="85"/>
      <c r="F64" s="93"/>
      <c r="G64" s="86">
        <v>5</v>
      </c>
      <c r="H64" s="92" t="s">
        <v>67</v>
      </c>
      <c r="I64" s="85">
        <v>4</v>
      </c>
      <c r="J64" s="93" t="s">
        <v>68</v>
      </c>
      <c r="K64" s="56">
        <v>305</v>
      </c>
      <c r="L64" s="75" t="s">
        <v>243</v>
      </c>
      <c r="M64" s="13" t="s">
        <v>308</v>
      </c>
      <c r="N64" s="13" t="s">
        <v>308</v>
      </c>
      <c r="O64" s="19" t="s">
        <v>244</v>
      </c>
      <c r="P64" s="19"/>
      <c r="Q64" s="19"/>
      <c r="R64" s="43"/>
      <c r="S64" s="13"/>
      <c r="T64" s="19"/>
      <c r="U64" s="19"/>
      <c r="V64" s="43"/>
      <c r="W64" s="13"/>
      <c r="X64" s="19"/>
      <c r="Y64" s="19"/>
      <c r="Z64" s="43"/>
      <c r="AA64" s="73"/>
      <c r="AB64" s="14"/>
    </row>
    <row r="65" spans="2:28" ht="26.25" customHeight="1" x14ac:dyDescent="0.3">
      <c r="B65" s="12" t="s">
        <v>25</v>
      </c>
      <c r="C65" s="85"/>
      <c r="D65" s="92"/>
      <c r="E65" s="92"/>
      <c r="F65" s="93"/>
      <c r="G65" s="86"/>
      <c r="H65" s="92"/>
      <c r="I65" s="92"/>
      <c r="J65" s="93"/>
      <c r="K65" s="13"/>
      <c r="L65" s="19"/>
      <c r="M65" s="19"/>
      <c r="N65" s="43"/>
      <c r="O65" s="43"/>
      <c r="P65" s="13"/>
      <c r="Q65" s="19"/>
      <c r="R65" s="19"/>
      <c r="S65" s="43"/>
      <c r="T65" s="13"/>
      <c r="U65" s="19"/>
      <c r="V65" s="19"/>
      <c r="W65" s="43"/>
      <c r="X65" s="13"/>
      <c r="Y65" s="19"/>
      <c r="Z65" s="19"/>
      <c r="AA65" s="43"/>
      <c r="AB65" s="14"/>
    </row>
    <row r="66" spans="2:28" ht="26.25" customHeight="1" x14ac:dyDescent="0.3">
      <c r="B66" s="12" t="s">
        <v>26</v>
      </c>
      <c r="C66" s="85"/>
      <c r="D66" s="92"/>
      <c r="E66" s="92"/>
      <c r="F66" s="93"/>
      <c r="G66" s="86"/>
      <c r="H66" s="92"/>
      <c r="I66" s="92"/>
      <c r="J66" s="93"/>
      <c r="K66" s="13"/>
      <c r="L66" s="19"/>
      <c r="M66" s="19"/>
      <c r="N66" s="43"/>
      <c r="O66" s="43"/>
      <c r="P66" s="13"/>
      <c r="Q66" s="19"/>
      <c r="R66" s="19"/>
      <c r="S66" s="43"/>
      <c r="T66" s="13"/>
      <c r="U66" s="19"/>
      <c r="V66" s="19"/>
      <c r="W66" s="43"/>
      <c r="X66" s="13"/>
      <c r="Y66" s="19"/>
      <c r="Z66" s="19"/>
      <c r="AA66" s="43"/>
      <c r="AB66" s="14"/>
    </row>
    <row r="67" spans="2:28" ht="26.25" customHeight="1" x14ac:dyDescent="0.3">
      <c r="B67" s="12" t="s">
        <v>27</v>
      </c>
      <c r="C67" s="85"/>
      <c r="D67" s="92"/>
      <c r="E67" s="92"/>
      <c r="F67" s="93"/>
      <c r="G67" s="86"/>
      <c r="H67" s="92"/>
      <c r="I67" s="92"/>
      <c r="J67" s="93"/>
      <c r="K67" s="13"/>
      <c r="L67" s="19"/>
      <c r="M67" s="19"/>
      <c r="N67" s="43"/>
      <c r="O67" s="43"/>
      <c r="P67" s="13"/>
      <c r="Q67" s="19"/>
      <c r="R67" s="19"/>
      <c r="S67" s="43"/>
      <c r="T67" s="13"/>
      <c r="U67" s="19"/>
      <c r="V67" s="19"/>
      <c r="W67" s="43"/>
      <c r="X67" s="13"/>
      <c r="Y67" s="19"/>
      <c r="Z67" s="19"/>
      <c r="AA67" s="43"/>
      <c r="AB67" s="14"/>
    </row>
    <row r="68" spans="2:28" ht="26.25" customHeight="1" x14ac:dyDescent="0.3">
      <c r="B68" s="12" t="s">
        <v>28</v>
      </c>
      <c r="C68" s="85"/>
      <c r="D68" s="92"/>
      <c r="E68" s="92"/>
      <c r="F68" s="93"/>
      <c r="G68" s="86"/>
      <c r="H68" s="92"/>
      <c r="I68" s="92"/>
      <c r="J68" s="93"/>
      <c r="K68" s="13"/>
      <c r="L68" s="19"/>
      <c r="M68" s="19"/>
      <c r="N68" s="43"/>
      <c r="O68" s="43"/>
      <c r="P68" s="13"/>
      <c r="Q68" s="19"/>
      <c r="R68" s="19"/>
      <c r="S68" s="43"/>
      <c r="T68" s="13"/>
      <c r="U68" s="19"/>
      <c r="V68" s="19"/>
      <c r="W68" s="43"/>
      <c r="X68" s="13"/>
      <c r="Y68" s="19"/>
      <c r="Z68" s="19"/>
      <c r="AA68" s="43"/>
      <c r="AB68" s="14"/>
    </row>
    <row r="69" spans="2:28" ht="26.25" customHeight="1" x14ac:dyDescent="0.3">
      <c r="B69" s="12" t="s">
        <v>29</v>
      </c>
      <c r="C69" s="85"/>
      <c r="D69" s="92"/>
      <c r="E69" s="92"/>
      <c r="F69" s="93"/>
      <c r="G69" s="86"/>
      <c r="H69" s="92"/>
      <c r="I69" s="92"/>
      <c r="J69" s="93"/>
      <c r="K69" s="13"/>
      <c r="L69" s="19"/>
      <c r="M69" s="19"/>
      <c r="N69" s="43"/>
      <c r="O69" s="43"/>
      <c r="P69" s="13"/>
      <c r="Q69" s="19"/>
      <c r="R69" s="19"/>
      <c r="S69" s="43"/>
      <c r="T69" s="13"/>
      <c r="U69" s="19"/>
      <c r="V69" s="19"/>
      <c r="W69" s="43"/>
      <c r="X69" s="13"/>
      <c r="Y69" s="19"/>
      <c r="Z69" s="19"/>
      <c r="AA69" s="43"/>
      <c r="AB69" s="14"/>
    </row>
    <row r="70" spans="2:28" ht="26.25" customHeight="1" x14ac:dyDescent="0.3">
      <c r="B70" s="12" t="s">
        <v>30</v>
      </c>
      <c r="C70" s="85"/>
      <c r="D70" s="92"/>
      <c r="E70" s="92"/>
      <c r="F70" s="93"/>
      <c r="G70" s="86"/>
      <c r="H70" s="92"/>
      <c r="I70" s="92"/>
      <c r="J70" s="93"/>
      <c r="K70" s="13"/>
      <c r="L70" s="19"/>
      <c r="M70" s="19"/>
      <c r="N70" s="43"/>
      <c r="O70" s="43"/>
      <c r="P70" s="13"/>
      <c r="Q70" s="19"/>
      <c r="R70" s="19"/>
      <c r="S70" s="43"/>
      <c r="T70" s="13"/>
      <c r="U70" s="19"/>
      <c r="V70" s="19"/>
      <c r="W70" s="43"/>
      <c r="X70" s="13"/>
      <c r="Y70" s="19"/>
      <c r="Z70" s="19"/>
      <c r="AA70" s="43"/>
      <c r="AB70" s="14"/>
    </row>
    <row r="71" spans="2:28" ht="279" customHeight="1" x14ac:dyDescent="0.3">
      <c r="B71" s="12" t="s">
        <v>250</v>
      </c>
      <c r="C71" s="168"/>
      <c r="D71" s="169"/>
      <c r="E71" s="168"/>
      <c r="F71" s="170"/>
      <c r="G71" s="171">
        <v>3</v>
      </c>
      <c r="H71" s="169" t="s">
        <v>69</v>
      </c>
      <c r="I71" s="168">
        <v>1</v>
      </c>
      <c r="J71" s="170" t="s">
        <v>70</v>
      </c>
      <c r="K71" s="56">
        <v>14</v>
      </c>
      <c r="L71" s="75" t="s">
        <v>246</v>
      </c>
      <c r="M71" s="13" t="s">
        <v>308</v>
      </c>
      <c r="N71" s="13" t="s">
        <v>308</v>
      </c>
      <c r="O71" s="14" t="s">
        <v>247</v>
      </c>
      <c r="P71" s="19"/>
      <c r="Q71" s="19"/>
      <c r="R71" s="43"/>
      <c r="S71" s="13"/>
      <c r="T71" s="19"/>
      <c r="U71" s="19"/>
      <c r="V71" s="43"/>
      <c r="W71" s="13"/>
      <c r="X71" s="19"/>
      <c r="Y71" s="19"/>
      <c r="Z71" s="43"/>
      <c r="AA71" s="73"/>
      <c r="AB71" s="14"/>
    </row>
    <row r="72" spans="2:28" ht="199.5" customHeight="1" x14ac:dyDescent="0.3">
      <c r="B72" s="67" t="s">
        <v>249</v>
      </c>
      <c r="C72" s="82"/>
      <c r="D72" s="172"/>
      <c r="E72" s="82"/>
      <c r="F72" s="82"/>
      <c r="G72" s="173"/>
      <c r="H72" s="172"/>
      <c r="I72" s="82"/>
      <c r="J72" s="82"/>
      <c r="K72" s="56">
        <v>7</v>
      </c>
      <c r="L72" s="75" t="s">
        <v>248</v>
      </c>
      <c r="M72" s="13" t="s">
        <v>308</v>
      </c>
      <c r="N72" s="13" t="s">
        <v>308</v>
      </c>
      <c r="O72" s="14" t="s">
        <v>367</v>
      </c>
      <c r="P72" s="19"/>
      <c r="Q72" s="19"/>
      <c r="R72" s="13"/>
      <c r="S72" s="13"/>
      <c r="T72" s="19"/>
      <c r="U72" s="19"/>
      <c r="V72" s="13"/>
      <c r="W72" s="13"/>
      <c r="X72" s="19"/>
      <c r="Y72" s="19"/>
      <c r="Z72" s="13"/>
      <c r="AA72" s="73"/>
      <c r="AB72" s="41"/>
    </row>
    <row r="73" spans="2:28" ht="26.25" customHeight="1" x14ac:dyDescent="0.3">
      <c r="B73" s="362" t="s">
        <v>159</v>
      </c>
      <c r="C73" s="342" t="s">
        <v>190</v>
      </c>
      <c r="D73" s="343"/>
      <c r="E73" s="343"/>
      <c r="F73" s="344"/>
      <c r="G73" s="342" t="s">
        <v>189</v>
      </c>
      <c r="H73" s="343"/>
      <c r="I73" s="343"/>
      <c r="J73" s="344"/>
      <c r="K73" s="351" t="s">
        <v>186</v>
      </c>
      <c r="L73" s="352"/>
      <c r="M73" s="352"/>
      <c r="N73" s="353"/>
      <c r="O73" s="51"/>
      <c r="P73" s="342" t="s">
        <v>187</v>
      </c>
      <c r="Q73" s="343"/>
      <c r="R73" s="343"/>
      <c r="S73" s="344"/>
      <c r="T73" s="351" t="s">
        <v>14</v>
      </c>
      <c r="U73" s="352"/>
      <c r="V73" s="352"/>
      <c r="W73" s="353"/>
      <c r="X73" s="351" t="s">
        <v>15</v>
      </c>
      <c r="Y73" s="352"/>
      <c r="Z73" s="352"/>
      <c r="AA73" s="353"/>
      <c r="AB73" s="358" t="s">
        <v>8</v>
      </c>
    </row>
    <row r="74" spans="2:28" ht="26.25" customHeight="1" x14ac:dyDescent="0.3">
      <c r="B74" s="363"/>
      <c r="C74" s="10" t="s">
        <v>15</v>
      </c>
      <c r="D74" s="10" t="s">
        <v>16</v>
      </c>
      <c r="E74" s="342" t="s">
        <v>17</v>
      </c>
      <c r="F74" s="344"/>
      <c r="G74" s="10" t="s">
        <v>15</v>
      </c>
      <c r="H74" s="10" t="s">
        <v>16</v>
      </c>
      <c r="I74" s="342" t="s">
        <v>17</v>
      </c>
      <c r="J74" s="344"/>
      <c r="K74" s="11" t="s">
        <v>15</v>
      </c>
      <c r="L74" s="11" t="s">
        <v>16</v>
      </c>
      <c r="M74" s="351" t="s">
        <v>17</v>
      </c>
      <c r="N74" s="353"/>
      <c r="O74" s="50"/>
      <c r="P74" s="10" t="s">
        <v>15</v>
      </c>
      <c r="Q74" s="10" t="s">
        <v>16</v>
      </c>
      <c r="R74" s="342" t="s">
        <v>17</v>
      </c>
      <c r="S74" s="344"/>
      <c r="T74" s="11" t="s">
        <v>15</v>
      </c>
      <c r="U74" s="11" t="s">
        <v>16</v>
      </c>
      <c r="V74" s="351" t="s">
        <v>17</v>
      </c>
      <c r="W74" s="353"/>
      <c r="X74" s="100" t="s">
        <v>15</v>
      </c>
      <c r="Y74" s="100" t="s">
        <v>16</v>
      </c>
      <c r="Z74" s="351" t="s">
        <v>17</v>
      </c>
      <c r="AA74" s="353"/>
      <c r="AB74" s="359"/>
    </row>
    <row r="75" spans="2:28" ht="96.75" customHeight="1" x14ac:dyDescent="0.3">
      <c r="B75" s="12" t="s">
        <v>18</v>
      </c>
      <c r="C75" s="36"/>
      <c r="D75" s="36"/>
      <c r="E75" s="349"/>
      <c r="F75" s="350"/>
      <c r="G75" s="56">
        <v>187</v>
      </c>
      <c r="H75" s="56">
        <v>61</v>
      </c>
      <c r="I75" s="364">
        <v>126</v>
      </c>
      <c r="J75" s="365"/>
      <c r="K75" s="13">
        <f>L75+M75</f>
        <v>187</v>
      </c>
      <c r="L75" s="13">
        <v>61</v>
      </c>
      <c r="M75" s="347">
        <v>126</v>
      </c>
      <c r="N75" s="348"/>
      <c r="O75" s="68" t="s">
        <v>251</v>
      </c>
      <c r="P75" s="33">
        <f>SUM(Q75:S75)</f>
        <v>200</v>
      </c>
      <c r="Q75" s="33">
        <v>76</v>
      </c>
      <c r="R75" s="354">
        <v>124</v>
      </c>
      <c r="S75" s="355"/>
      <c r="T75" s="13"/>
      <c r="U75" s="347"/>
      <c r="V75" s="348"/>
      <c r="W75" s="13"/>
      <c r="X75" s="13"/>
      <c r="Y75" s="347"/>
      <c r="Z75" s="348"/>
      <c r="AB75" s="199" t="s">
        <v>405</v>
      </c>
    </row>
    <row r="76" spans="2:28" ht="126.75" customHeight="1" x14ac:dyDescent="0.3">
      <c r="B76" s="12" t="s">
        <v>19</v>
      </c>
      <c r="C76" s="56">
        <v>5777</v>
      </c>
      <c r="D76" s="36"/>
      <c r="E76" s="349"/>
      <c r="F76" s="350"/>
      <c r="G76" s="33">
        <v>0</v>
      </c>
      <c r="H76" s="13">
        <v>0</v>
      </c>
      <c r="I76" s="347">
        <v>0</v>
      </c>
      <c r="J76" s="348"/>
      <c r="K76" s="36">
        <f>SUM(L76:N76)</f>
        <v>3210</v>
      </c>
      <c r="L76" s="36">
        <v>1400</v>
      </c>
      <c r="M76" s="349">
        <v>1810</v>
      </c>
      <c r="N76" s="350"/>
      <c r="O76" s="68" t="s">
        <v>252</v>
      </c>
      <c r="P76" s="211">
        <f>SUM(Q76:S76)</f>
        <v>776</v>
      </c>
      <c r="Q76" s="211">
        <v>355</v>
      </c>
      <c r="R76" s="356">
        <v>421</v>
      </c>
      <c r="S76" s="357"/>
      <c r="T76" s="13"/>
      <c r="U76" s="42"/>
      <c r="V76" s="43"/>
      <c r="W76" s="13"/>
      <c r="X76" s="13"/>
      <c r="Y76" s="42"/>
      <c r="Z76" s="43"/>
      <c r="AB76" s="14"/>
    </row>
    <row r="77" spans="2:28" ht="77.25" customHeight="1" x14ac:dyDescent="0.3">
      <c r="B77" s="15" t="s">
        <v>0</v>
      </c>
      <c r="C77" s="16" t="s">
        <v>20</v>
      </c>
      <c r="D77" s="16" t="s">
        <v>21</v>
      </c>
      <c r="E77" s="16" t="s">
        <v>22</v>
      </c>
      <c r="F77" s="17" t="s">
        <v>23</v>
      </c>
      <c r="G77" s="16" t="s">
        <v>20</v>
      </c>
      <c r="H77" s="16" t="s">
        <v>21</v>
      </c>
      <c r="I77" s="16" t="s">
        <v>22</v>
      </c>
      <c r="J77" s="17" t="s">
        <v>23</v>
      </c>
      <c r="K77" s="15" t="s">
        <v>20</v>
      </c>
      <c r="L77" s="15" t="s">
        <v>21</v>
      </c>
      <c r="M77" s="15" t="s">
        <v>22</v>
      </c>
      <c r="N77" s="18" t="s">
        <v>23</v>
      </c>
      <c r="O77" s="18"/>
      <c r="P77" s="16" t="s">
        <v>20</v>
      </c>
      <c r="Q77" s="16" t="s">
        <v>21</v>
      </c>
      <c r="R77" s="16" t="s">
        <v>22</v>
      </c>
      <c r="S77" s="17" t="s">
        <v>23</v>
      </c>
      <c r="T77" s="15" t="s">
        <v>20</v>
      </c>
      <c r="U77" s="15" t="s">
        <v>21</v>
      </c>
      <c r="V77" s="15" t="s">
        <v>22</v>
      </c>
      <c r="W77" s="18" t="s">
        <v>23</v>
      </c>
      <c r="X77" s="15" t="s">
        <v>20</v>
      </c>
      <c r="Y77" s="15" t="s">
        <v>21</v>
      </c>
      <c r="Z77" s="15" t="s">
        <v>22</v>
      </c>
      <c r="AA77" s="18" t="s">
        <v>23</v>
      </c>
      <c r="AB77" s="16" t="s">
        <v>8</v>
      </c>
    </row>
    <row r="78" spans="2:28" ht="108.75" customHeight="1" x14ac:dyDescent="0.3">
      <c r="B78" s="12" t="s">
        <v>160</v>
      </c>
      <c r="C78" s="27"/>
      <c r="D78" s="28"/>
      <c r="E78" s="26"/>
      <c r="F78" s="25"/>
      <c r="G78" s="22">
        <v>1</v>
      </c>
      <c r="H78" s="28" t="s">
        <v>161</v>
      </c>
      <c r="I78" s="26">
        <v>1</v>
      </c>
      <c r="J78" s="25" t="s">
        <v>99</v>
      </c>
      <c r="K78" s="27"/>
      <c r="L78" s="27"/>
      <c r="M78" s="27"/>
      <c r="N78" s="29"/>
      <c r="O78" s="29"/>
      <c r="P78" s="211">
        <v>10</v>
      </c>
      <c r="Q78" s="213" t="s">
        <v>402</v>
      </c>
      <c r="R78" s="213">
        <v>7</v>
      </c>
      <c r="S78" s="215" t="s">
        <v>259</v>
      </c>
      <c r="T78" s="27"/>
      <c r="U78" s="27"/>
      <c r="V78" s="27"/>
      <c r="W78" s="29"/>
      <c r="X78" s="27"/>
      <c r="Y78" s="27"/>
      <c r="Z78" s="27"/>
      <c r="AA78" s="29"/>
      <c r="AB78" s="27"/>
    </row>
    <row r="79" spans="2:28" ht="105" customHeight="1" x14ac:dyDescent="0.3">
      <c r="B79" s="12" t="s">
        <v>162</v>
      </c>
      <c r="C79" s="27"/>
      <c r="D79" s="28"/>
      <c r="E79" s="26"/>
      <c r="F79" s="25"/>
      <c r="G79" s="22">
        <v>1</v>
      </c>
      <c r="H79" s="28" t="s">
        <v>163</v>
      </c>
      <c r="I79" s="26">
        <v>1</v>
      </c>
      <c r="J79" s="25" t="s">
        <v>99</v>
      </c>
      <c r="K79" s="27"/>
      <c r="L79" s="27"/>
      <c r="M79" s="27"/>
      <c r="N79" s="29"/>
      <c r="O79" s="29"/>
      <c r="P79" s="211">
        <v>6</v>
      </c>
      <c r="Q79" s="213" t="s">
        <v>403</v>
      </c>
      <c r="R79" s="214">
        <v>27</v>
      </c>
      <c r="S79" s="216" t="s">
        <v>183</v>
      </c>
      <c r="T79" s="27"/>
      <c r="U79" s="27"/>
      <c r="V79" s="27"/>
      <c r="W79" s="29"/>
      <c r="X79" s="27"/>
      <c r="Y79" s="27"/>
      <c r="Z79" s="27"/>
      <c r="AA79" s="29"/>
      <c r="AB79" s="27"/>
    </row>
    <row r="80" spans="2:28" ht="101.25" customHeight="1" x14ac:dyDescent="0.3">
      <c r="B80" s="12" t="s">
        <v>164</v>
      </c>
      <c r="C80" s="27"/>
      <c r="D80" s="28"/>
      <c r="E80" s="26"/>
      <c r="F80" s="25"/>
      <c r="G80" s="22">
        <v>1</v>
      </c>
      <c r="H80" s="28" t="s">
        <v>165</v>
      </c>
      <c r="I80" s="26">
        <v>1</v>
      </c>
      <c r="J80" s="25" t="s">
        <v>99</v>
      </c>
      <c r="K80" s="27"/>
      <c r="L80" s="27"/>
      <c r="M80" s="27"/>
      <c r="N80" s="29"/>
      <c r="O80" s="29"/>
      <c r="P80" s="212">
        <v>12</v>
      </c>
      <c r="Q80" s="213" t="s">
        <v>403</v>
      </c>
      <c r="R80" s="214">
        <v>27</v>
      </c>
      <c r="S80" s="216" t="s">
        <v>183</v>
      </c>
      <c r="T80" s="27"/>
      <c r="U80" s="27"/>
      <c r="V80" s="27"/>
      <c r="W80" s="29"/>
      <c r="X80" s="27"/>
      <c r="Y80" s="27"/>
      <c r="Z80" s="27"/>
      <c r="AA80" s="29"/>
      <c r="AB80" s="27"/>
    </row>
    <row r="81" spans="2:28" ht="99.75" customHeight="1" x14ac:dyDescent="0.3">
      <c r="B81" s="12" t="s">
        <v>166</v>
      </c>
      <c r="C81" s="27"/>
      <c r="D81" s="28"/>
      <c r="E81" s="26"/>
      <c r="F81" s="25"/>
      <c r="G81" s="22">
        <v>1</v>
      </c>
      <c r="H81" s="28" t="s">
        <v>167</v>
      </c>
      <c r="I81" s="26">
        <v>1</v>
      </c>
      <c r="J81" s="25" t="s">
        <v>99</v>
      </c>
      <c r="K81" s="27"/>
      <c r="L81" s="27"/>
      <c r="M81" s="27"/>
      <c r="N81" s="29"/>
      <c r="O81" s="29"/>
      <c r="P81" s="220">
        <v>12</v>
      </c>
      <c r="Q81" s="217" t="s">
        <v>403</v>
      </c>
      <c r="R81" s="218">
        <v>27</v>
      </c>
      <c r="S81" s="221" t="s">
        <v>183</v>
      </c>
      <c r="T81" s="27"/>
      <c r="U81" s="27"/>
      <c r="V81" s="27"/>
      <c r="W81" s="29"/>
      <c r="X81" s="27"/>
      <c r="Y81" s="27"/>
      <c r="Z81" s="27"/>
      <c r="AA81" s="29"/>
      <c r="AB81" s="27"/>
    </row>
    <row r="82" spans="2:28" ht="99.75" customHeight="1" x14ac:dyDescent="0.3">
      <c r="B82" s="70" t="s">
        <v>253</v>
      </c>
      <c r="C82" s="27"/>
      <c r="D82" s="28"/>
      <c r="E82" s="26"/>
      <c r="F82" s="25"/>
      <c r="G82" s="22"/>
      <c r="H82" s="28"/>
      <c r="I82" s="26"/>
      <c r="J82" s="25"/>
      <c r="K82" s="56">
        <v>14</v>
      </c>
      <c r="L82" s="33" t="s">
        <v>254</v>
      </c>
      <c r="M82" s="33">
        <v>10</v>
      </c>
      <c r="N82" s="68" t="s">
        <v>255</v>
      </c>
      <c r="O82" s="68" t="s">
        <v>256</v>
      </c>
      <c r="P82" s="220">
        <v>3</v>
      </c>
      <c r="Q82" s="217" t="s">
        <v>404</v>
      </c>
      <c r="R82" s="217">
        <v>10</v>
      </c>
      <c r="S82" s="219" t="s">
        <v>255</v>
      </c>
      <c r="T82" s="68"/>
      <c r="U82" s="68"/>
      <c r="V82" s="71"/>
      <c r="W82" s="68"/>
      <c r="X82" s="68"/>
      <c r="Y82" s="68"/>
      <c r="Z82" s="71"/>
      <c r="AA82" s="73"/>
      <c r="AB82" s="69"/>
    </row>
    <row r="83" spans="2:28" ht="99.75" customHeight="1" x14ac:dyDescent="0.3">
      <c r="B83" s="70" t="s">
        <v>257</v>
      </c>
      <c r="C83" s="27"/>
      <c r="D83" s="28"/>
      <c r="E83" s="26"/>
      <c r="F83" s="25"/>
      <c r="G83" s="22"/>
      <c r="H83" s="28"/>
      <c r="I83" s="26"/>
      <c r="J83" s="25"/>
      <c r="K83" s="56">
        <v>2</v>
      </c>
      <c r="L83" s="33" t="s">
        <v>258</v>
      </c>
      <c r="M83" s="33">
        <v>7</v>
      </c>
      <c r="N83" s="68" t="s">
        <v>259</v>
      </c>
      <c r="O83" s="68" t="s">
        <v>260</v>
      </c>
      <c r="P83" s="225">
        <v>2</v>
      </c>
      <c r="Q83" s="222" t="s">
        <v>258</v>
      </c>
      <c r="R83" s="222">
        <v>7</v>
      </c>
      <c r="S83" s="224" t="s">
        <v>259</v>
      </c>
      <c r="T83" s="68"/>
      <c r="U83" s="68"/>
      <c r="V83" s="71"/>
      <c r="W83" s="68"/>
      <c r="X83" s="68"/>
      <c r="Y83" s="68"/>
      <c r="Z83" s="71"/>
      <c r="AA83" s="73"/>
      <c r="AB83" s="69"/>
    </row>
    <row r="84" spans="2:28" ht="99.75" customHeight="1" x14ac:dyDescent="0.3">
      <c r="B84" s="70" t="s">
        <v>261</v>
      </c>
      <c r="C84" s="27"/>
      <c r="D84" s="28"/>
      <c r="E84" s="26"/>
      <c r="F84" s="25"/>
      <c r="G84" s="22"/>
      <c r="H84" s="28"/>
      <c r="I84" s="26"/>
      <c r="J84" s="25"/>
      <c r="K84" s="56">
        <v>1710</v>
      </c>
      <c r="L84" s="33" t="s">
        <v>262</v>
      </c>
      <c r="M84" s="33">
        <v>27</v>
      </c>
      <c r="N84" s="68" t="s">
        <v>183</v>
      </c>
      <c r="O84" s="68" t="s">
        <v>263</v>
      </c>
      <c r="P84" s="225">
        <v>228</v>
      </c>
      <c r="Q84" s="222" t="s">
        <v>406</v>
      </c>
      <c r="R84" s="223">
        <v>27</v>
      </c>
      <c r="S84" s="226" t="s">
        <v>183</v>
      </c>
      <c r="T84" s="68"/>
      <c r="U84" s="68"/>
      <c r="V84" s="71"/>
      <c r="W84" s="68"/>
      <c r="X84" s="68"/>
      <c r="Y84" s="68"/>
      <c r="Z84" s="71"/>
      <c r="AA84" s="73"/>
      <c r="AB84" s="69"/>
    </row>
    <row r="85" spans="2:28" ht="99.75" customHeight="1" x14ac:dyDescent="0.3">
      <c r="B85" s="70" t="s">
        <v>264</v>
      </c>
      <c r="C85" s="27"/>
      <c r="D85" s="28"/>
      <c r="E85" s="26"/>
      <c r="F85" s="25"/>
      <c r="G85" s="22"/>
      <c r="H85" s="28"/>
      <c r="I85" s="26"/>
      <c r="J85" s="25"/>
      <c r="K85" s="56">
        <v>1322</v>
      </c>
      <c r="L85" s="33" t="s">
        <v>262</v>
      </c>
      <c r="M85" s="33">
        <v>27</v>
      </c>
      <c r="N85" s="68" t="s">
        <v>183</v>
      </c>
      <c r="O85" s="68" t="s">
        <v>265</v>
      </c>
      <c r="P85" s="225">
        <v>650</v>
      </c>
      <c r="Q85" s="222" t="s">
        <v>407</v>
      </c>
      <c r="R85" s="223">
        <v>27</v>
      </c>
      <c r="S85" s="226" t="s">
        <v>183</v>
      </c>
      <c r="T85" s="68"/>
      <c r="U85" s="68"/>
      <c r="V85" s="71"/>
      <c r="W85" s="68"/>
      <c r="X85" s="68"/>
      <c r="Y85" s="68"/>
      <c r="Z85" s="71"/>
      <c r="AA85" s="73"/>
      <c r="AB85" s="69"/>
    </row>
    <row r="86" spans="2:28" ht="99.75" customHeight="1" x14ac:dyDescent="0.3">
      <c r="B86" s="70" t="s">
        <v>266</v>
      </c>
      <c r="C86" s="27"/>
      <c r="D86" s="28"/>
      <c r="E86" s="26"/>
      <c r="F86" s="25"/>
      <c r="G86" s="22"/>
      <c r="H86" s="28"/>
      <c r="I86" s="26"/>
      <c r="J86" s="25"/>
      <c r="K86" s="56">
        <v>2400</v>
      </c>
      <c r="L86" s="33" t="s">
        <v>267</v>
      </c>
      <c r="M86" s="33">
        <v>27</v>
      </c>
      <c r="N86" s="68" t="s">
        <v>183</v>
      </c>
      <c r="O86" s="68" t="s">
        <v>268</v>
      </c>
      <c r="P86" s="231">
        <v>700</v>
      </c>
      <c r="Q86" s="229" t="s">
        <v>408</v>
      </c>
      <c r="R86" s="230">
        <v>27</v>
      </c>
      <c r="S86" s="232" t="s">
        <v>183</v>
      </c>
      <c r="T86" s="68"/>
      <c r="U86" s="68"/>
      <c r="V86" s="71"/>
      <c r="W86" s="68"/>
      <c r="X86" s="68"/>
      <c r="Y86" s="68"/>
      <c r="Z86" s="71"/>
      <c r="AA86" s="73"/>
      <c r="AB86" s="69"/>
    </row>
    <row r="87" spans="2:28" ht="99.75" customHeight="1" x14ac:dyDescent="0.3">
      <c r="B87" s="70" t="s">
        <v>269</v>
      </c>
      <c r="C87" s="27"/>
      <c r="D87" s="28"/>
      <c r="E87" s="26"/>
      <c r="F87" s="25"/>
      <c r="G87" s="22"/>
      <c r="H87" s="28"/>
      <c r="I87" s="26"/>
      <c r="J87" s="25"/>
      <c r="K87" s="56">
        <v>358</v>
      </c>
      <c r="L87" s="33" t="s">
        <v>262</v>
      </c>
      <c r="M87" s="33">
        <v>27</v>
      </c>
      <c r="N87" s="68" t="s">
        <v>183</v>
      </c>
      <c r="O87" s="68" t="s">
        <v>270</v>
      </c>
      <c r="P87" s="235">
        <v>920</v>
      </c>
      <c r="Q87" s="233" t="s">
        <v>409</v>
      </c>
      <c r="R87" s="234">
        <v>27</v>
      </c>
      <c r="S87" s="236" t="s">
        <v>183</v>
      </c>
      <c r="T87" s="68"/>
      <c r="U87" s="68"/>
      <c r="V87" s="71"/>
      <c r="W87" s="68"/>
      <c r="X87" s="68"/>
      <c r="Y87" s="68"/>
      <c r="Z87" s="71"/>
      <c r="AA87" s="73"/>
      <c r="AB87" s="69"/>
    </row>
    <row r="88" spans="2:28" ht="313.5" x14ac:dyDescent="0.3">
      <c r="B88" s="70" t="s">
        <v>177</v>
      </c>
      <c r="C88" s="27"/>
      <c r="D88" s="28"/>
      <c r="E88" s="26"/>
      <c r="F88" s="25"/>
      <c r="G88" s="22"/>
      <c r="H88" s="28"/>
      <c r="I88" s="26"/>
      <c r="J88" s="25"/>
      <c r="K88" s="56">
        <v>1510</v>
      </c>
      <c r="L88" s="33" t="s">
        <v>262</v>
      </c>
      <c r="M88" s="33">
        <v>27</v>
      </c>
      <c r="N88" s="68" t="s">
        <v>183</v>
      </c>
      <c r="O88" s="68" t="s">
        <v>271</v>
      </c>
      <c r="P88" s="239">
        <v>850</v>
      </c>
      <c r="Q88" s="237" t="s">
        <v>410</v>
      </c>
      <c r="R88" s="238">
        <v>27</v>
      </c>
      <c r="S88" s="240" t="s">
        <v>183</v>
      </c>
      <c r="T88" s="68"/>
      <c r="U88" s="68"/>
      <c r="V88" s="71"/>
      <c r="W88" s="68"/>
      <c r="X88" s="68"/>
      <c r="Y88" s="68"/>
      <c r="Z88" s="71"/>
      <c r="AA88" s="73"/>
      <c r="AB88" s="69"/>
    </row>
    <row r="89" spans="2:28" ht="99.75" customHeight="1" x14ac:dyDescent="0.3">
      <c r="B89" s="70" t="s">
        <v>272</v>
      </c>
      <c r="C89" s="27"/>
      <c r="D89" s="28"/>
      <c r="E89" s="26"/>
      <c r="F89" s="25"/>
      <c r="G89" s="22"/>
      <c r="H89" s="28"/>
      <c r="I89" s="26"/>
      <c r="J89" s="25"/>
      <c r="K89" s="56">
        <v>144</v>
      </c>
      <c r="L89" s="56" t="s">
        <v>273</v>
      </c>
      <c r="M89" s="56">
        <v>20</v>
      </c>
      <c r="N89" s="68" t="s">
        <v>274</v>
      </c>
      <c r="O89" s="68" t="s">
        <v>275</v>
      </c>
      <c r="P89" s="244">
        <v>87</v>
      </c>
      <c r="Q89" s="241" t="s">
        <v>411</v>
      </c>
      <c r="R89" s="242">
        <v>27</v>
      </c>
      <c r="S89" s="245" t="s">
        <v>183</v>
      </c>
      <c r="T89" s="68"/>
      <c r="U89" s="68"/>
      <c r="V89" s="71"/>
      <c r="W89" s="68"/>
      <c r="X89" s="68"/>
      <c r="Y89" s="68"/>
      <c r="Z89" s="71"/>
      <c r="AA89" s="73"/>
      <c r="AB89" s="69"/>
    </row>
    <row r="90" spans="2:28" ht="99.75" customHeight="1" x14ac:dyDescent="0.3">
      <c r="B90" s="70" t="s">
        <v>15</v>
      </c>
      <c r="C90" s="27"/>
      <c r="D90" s="28"/>
      <c r="E90" s="26"/>
      <c r="F90" s="25"/>
      <c r="G90" s="22"/>
      <c r="H90" s="28"/>
      <c r="I90" s="26"/>
      <c r="J90" s="25"/>
      <c r="K90" s="56">
        <f>SUM(K82:K89)</f>
        <v>7460</v>
      </c>
      <c r="L90" s="22">
        <v>8</v>
      </c>
      <c r="M90" s="22">
        <v>27</v>
      </c>
      <c r="N90" s="68" t="s">
        <v>276</v>
      </c>
      <c r="O90" s="68" t="s">
        <v>277</v>
      </c>
      <c r="P90" s="228">
        <v>3480</v>
      </c>
      <c r="Q90" s="227"/>
      <c r="R90" s="227">
        <v>27</v>
      </c>
      <c r="S90" s="227"/>
      <c r="T90" s="22"/>
      <c r="U90" s="22"/>
      <c r="V90" s="72"/>
      <c r="W90" s="22"/>
      <c r="X90" s="22"/>
      <c r="Y90" s="22"/>
      <c r="Z90" s="72"/>
      <c r="AA90" s="73"/>
      <c r="AB90" s="69"/>
    </row>
    <row r="91" spans="2:28" ht="30" customHeight="1" x14ac:dyDescent="0.3">
      <c r="B91" s="362" t="s">
        <v>24</v>
      </c>
      <c r="C91" s="342" t="s">
        <v>193</v>
      </c>
      <c r="D91" s="343"/>
      <c r="E91" s="343"/>
      <c r="F91" s="344"/>
      <c r="G91" s="342" t="s">
        <v>189</v>
      </c>
      <c r="H91" s="343"/>
      <c r="I91" s="343"/>
      <c r="J91" s="344"/>
      <c r="K91" s="351" t="s">
        <v>186</v>
      </c>
      <c r="L91" s="352"/>
      <c r="M91" s="352"/>
      <c r="N91" s="353"/>
      <c r="O91" s="51"/>
      <c r="P91" s="342" t="s">
        <v>187</v>
      </c>
      <c r="Q91" s="343"/>
      <c r="R91" s="343"/>
      <c r="S91" s="344"/>
      <c r="T91" s="351" t="s">
        <v>14</v>
      </c>
      <c r="U91" s="352"/>
      <c r="V91" s="352"/>
      <c r="W91" s="353"/>
      <c r="X91" s="351" t="s">
        <v>192</v>
      </c>
      <c r="Y91" s="352"/>
      <c r="Z91" s="352"/>
      <c r="AA91" s="353"/>
      <c r="AB91" s="358" t="s">
        <v>8</v>
      </c>
    </row>
    <row r="92" spans="2:28" x14ac:dyDescent="0.3">
      <c r="B92" s="363"/>
      <c r="C92" s="10" t="s">
        <v>15</v>
      </c>
      <c r="D92" s="10" t="s">
        <v>16</v>
      </c>
      <c r="E92" s="342" t="s">
        <v>17</v>
      </c>
      <c r="F92" s="344"/>
      <c r="G92" s="10" t="s">
        <v>15</v>
      </c>
      <c r="H92" s="10" t="s">
        <v>16</v>
      </c>
      <c r="I92" s="342" t="s">
        <v>17</v>
      </c>
      <c r="J92" s="344"/>
      <c r="K92" s="11" t="s">
        <v>15</v>
      </c>
      <c r="L92" s="11" t="s">
        <v>16</v>
      </c>
      <c r="M92" s="351" t="s">
        <v>17</v>
      </c>
      <c r="N92" s="353"/>
      <c r="O92" s="50"/>
      <c r="P92" s="10" t="s">
        <v>15</v>
      </c>
      <c r="Q92" s="10" t="s">
        <v>16</v>
      </c>
      <c r="R92" s="342" t="s">
        <v>17</v>
      </c>
      <c r="S92" s="344"/>
      <c r="T92" s="11" t="s">
        <v>15</v>
      </c>
      <c r="U92" s="11" t="s">
        <v>16</v>
      </c>
      <c r="V92" s="351" t="s">
        <v>17</v>
      </c>
      <c r="W92" s="353"/>
      <c r="X92" s="100" t="s">
        <v>15</v>
      </c>
      <c r="Y92" s="100" t="s">
        <v>16</v>
      </c>
      <c r="Z92" s="351" t="s">
        <v>17</v>
      </c>
      <c r="AA92" s="353"/>
      <c r="AB92" s="359"/>
    </row>
    <row r="93" spans="2:28" ht="25.5" customHeight="1" x14ac:dyDescent="0.3">
      <c r="B93" s="12" t="s">
        <v>18</v>
      </c>
      <c r="C93" s="13"/>
      <c r="D93" s="13"/>
      <c r="E93" s="347"/>
      <c r="F93" s="348"/>
      <c r="G93" s="33">
        <f>+H93+I93</f>
        <v>35</v>
      </c>
      <c r="H93" s="13">
        <v>24</v>
      </c>
      <c r="I93" s="347">
        <f>11</f>
        <v>11</v>
      </c>
      <c r="J93" s="348"/>
      <c r="K93" s="13">
        <f>L93+M93</f>
        <v>35</v>
      </c>
      <c r="L93" s="13">
        <v>24</v>
      </c>
      <c r="M93" s="347">
        <v>11</v>
      </c>
      <c r="N93" s="348"/>
      <c r="O93" s="43"/>
      <c r="P93" s="13"/>
      <c r="Q93" s="13"/>
      <c r="R93" s="347"/>
      <c r="S93" s="348"/>
      <c r="T93" s="13"/>
      <c r="U93" s="13"/>
      <c r="V93" s="347"/>
      <c r="W93" s="348"/>
      <c r="X93" s="13"/>
      <c r="Y93" s="13"/>
      <c r="Z93" s="347"/>
      <c r="AA93" s="348"/>
      <c r="AB93" s="14"/>
    </row>
    <row r="94" spans="2:28" ht="25.5" customHeight="1" x14ac:dyDescent="0.3">
      <c r="B94" s="12" t="s">
        <v>9</v>
      </c>
      <c r="C94" s="13"/>
      <c r="D94" s="13"/>
      <c r="E94" s="347"/>
      <c r="F94" s="348"/>
      <c r="G94" s="56">
        <f>+H94+I94</f>
        <v>131</v>
      </c>
      <c r="H94" s="13">
        <f>25+15+21</f>
        <v>61</v>
      </c>
      <c r="I94" s="347">
        <f>41+15+14</f>
        <v>70</v>
      </c>
      <c r="J94" s="348"/>
      <c r="K94" s="56">
        <f>L94+M94</f>
        <v>131</v>
      </c>
      <c r="L94" s="13">
        <v>61</v>
      </c>
      <c r="M94" s="347">
        <v>70</v>
      </c>
      <c r="N94" s="348"/>
      <c r="O94" s="43"/>
      <c r="P94" s="13"/>
      <c r="Q94" s="13"/>
      <c r="R94" s="347"/>
      <c r="S94" s="348"/>
      <c r="T94" s="13"/>
      <c r="U94" s="13"/>
      <c r="V94" s="347"/>
      <c r="W94" s="348"/>
      <c r="X94" s="13"/>
      <c r="Y94" s="13"/>
      <c r="Z94" s="347"/>
      <c r="AA94" s="348"/>
      <c r="AB94" s="14"/>
    </row>
    <row r="95" spans="2:28" ht="71.25" customHeight="1" x14ac:dyDescent="0.3">
      <c r="B95" s="15" t="s">
        <v>0</v>
      </c>
      <c r="C95" s="16" t="s">
        <v>20</v>
      </c>
      <c r="D95" s="16" t="s">
        <v>21</v>
      </c>
      <c r="E95" s="16" t="s">
        <v>22</v>
      </c>
      <c r="F95" s="17" t="s">
        <v>23</v>
      </c>
      <c r="G95" s="16" t="s">
        <v>20</v>
      </c>
      <c r="H95" s="16" t="s">
        <v>21</v>
      </c>
      <c r="I95" s="16" t="s">
        <v>22</v>
      </c>
      <c r="J95" s="17" t="s">
        <v>23</v>
      </c>
      <c r="K95" s="15" t="s">
        <v>20</v>
      </c>
      <c r="L95" s="15" t="s">
        <v>21</v>
      </c>
      <c r="M95" s="15" t="s">
        <v>22</v>
      </c>
      <c r="N95" s="18" t="s">
        <v>23</v>
      </c>
      <c r="O95" s="18"/>
      <c r="P95" s="16" t="s">
        <v>20</v>
      </c>
      <c r="Q95" s="16" t="s">
        <v>21</v>
      </c>
      <c r="R95" s="16" t="s">
        <v>22</v>
      </c>
      <c r="S95" s="17" t="s">
        <v>23</v>
      </c>
      <c r="T95" s="15" t="s">
        <v>20</v>
      </c>
      <c r="U95" s="15" t="s">
        <v>21</v>
      </c>
      <c r="V95" s="15" t="s">
        <v>22</v>
      </c>
      <c r="W95" s="18" t="s">
        <v>23</v>
      </c>
      <c r="X95" s="15" t="s">
        <v>20</v>
      </c>
      <c r="Y95" s="15" t="s">
        <v>21</v>
      </c>
      <c r="Z95" s="15" t="s">
        <v>22</v>
      </c>
      <c r="AA95" s="18" t="s">
        <v>23</v>
      </c>
      <c r="AB95" s="16" t="s">
        <v>8</v>
      </c>
    </row>
    <row r="96" spans="2:28" ht="30.75" customHeight="1" x14ac:dyDescent="0.3">
      <c r="B96" s="377" t="s">
        <v>31</v>
      </c>
      <c r="C96" s="13"/>
      <c r="D96" s="97"/>
      <c r="E96" s="13"/>
      <c r="F96" s="97"/>
      <c r="G96" s="56">
        <v>1</v>
      </c>
      <c r="H96" s="98" t="s">
        <v>71</v>
      </c>
      <c r="I96" s="13">
        <v>1</v>
      </c>
      <c r="J96" s="97" t="s">
        <v>72</v>
      </c>
      <c r="K96" s="13">
        <v>1</v>
      </c>
      <c r="L96" s="19" t="s">
        <v>278</v>
      </c>
      <c r="M96" s="13">
        <v>1</v>
      </c>
      <c r="N96" s="94" t="s">
        <v>53</v>
      </c>
      <c r="O96" s="379" t="s">
        <v>279</v>
      </c>
      <c r="P96" s="19"/>
      <c r="Q96" s="19"/>
      <c r="R96" s="43"/>
      <c r="S96" s="13"/>
      <c r="T96" s="13"/>
      <c r="U96" s="19"/>
      <c r="V96" s="19"/>
      <c r="W96" s="13"/>
      <c r="X96" s="19"/>
      <c r="Y96" s="19"/>
      <c r="Z96" s="43"/>
      <c r="AA96" s="73"/>
      <c r="AB96" s="14"/>
    </row>
    <row r="97" spans="2:28" ht="30.75" customHeight="1" x14ac:dyDescent="0.3">
      <c r="B97" s="377"/>
      <c r="C97" s="13"/>
      <c r="D97" s="97"/>
      <c r="E97" s="13"/>
      <c r="F97" s="97"/>
      <c r="G97" s="56">
        <v>1</v>
      </c>
      <c r="H97" s="98" t="s">
        <v>73</v>
      </c>
      <c r="I97" s="13">
        <v>1</v>
      </c>
      <c r="J97" s="97" t="s">
        <v>72</v>
      </c>
      <c r="K97" s="13">
        <v>1</v>
      </c>
      <c r="L97" s="19" t="s">
        <v>280</v>
      </c>
      <c r="M97" s="13">
        <v>1</v>
      </c>
      <c r="N97" s="94" t="s">
        <v>53</v>
      </c>
      <c r="O97" s="379"/>
      <c r="P97" s="19"/>
      <c r="Q97" s="19"/>
      <c r="R97" s="43"/>
      <c r="S97" s="13"/>
      <c r="T97" s="19"/>
      <c r="U97" s="19"/>
      <c r="V97" s="43"/>
      <c r="W97" s="13"/>
      <c r="X97" s="19"/>
      <c r="Y97" s="19"/>
      <c r="Z97" s="43"/>
      <c r="AA97" s="73"/>
      <c r="AB97" s="14"/>
    </row>
    <row r="98" spans="2:28" ht="30.75" customHeight="1" x14ac:dyDescent="0.3">
      <c r="B98" s="377"/>
      <c r="C98" s="13"/>
      <c r="D98" s="97"/>
      <c r="E98" s="13"/>
      <c r="F98" s="97"/>
      <c r="G98" s="56">
        <v>1</v>
      </c>
      <c r="H98" s="98" t="s">
        <v>74</v>
      </c>
      <c r="I98" s="13">
        <v>1</v>
      </c>
      <c r="J98" s="97" t="s">
        <v>72</v>
      </c>
      <c r="K98" s="13">
        <v>1</v>
      </c>
      <c r="L98" s="19" t="s">
        <v>281</v>
      </c>
      <c r="M98" s="13">
        <v>1</v>
      </c>
      <c r="N98" s="94" t="s">
        <v>53</v>
      </c>
      <c r="O98" s="379"/>
      <c r="P98" s="19"/>
      <c r="Q98" s="19"/>
      <c r="R98" s="43"/>
      <c r="S98" s="13"/>
      <c r="T98" s="19"/>
      <c r="U98" s="19"/>
      <c r="V98" s="43"/>
      <c r="W98" s="13"/>
      <c r="X98" s="19"/>
      <c r="Y98" s="19"/>
      <c r="Z98" s="43"/>
      <c r="AA98" s="73"/>
      <c r="AB98" s="14"/>
    </row>
    <row r="99" spans="2:28" ht="30.75" customHeight="1" x14ac:dyDescent="0.3">
      <c r="B99" s="377"/>
      <c r="C99" s="13"/>
      <c r="D99" s="97"/>
      <c r="E99" s="13"/>
      <c r="F99" s="97"/>
      <c r="G99" s="56">
        <v>1</v>
      </c>
      <c r="H99" s="98" t="s">
        <v>75</v>
      </c>
      <c r="I99" s="13">
        <v>1</v>
      </c>
      <c r="J99" s="97" t="s">
        <v>72</v>
      </c>
      <c r="K99" s="13">
        <v>1</v>
      </c>
      <c r="L99" s="19" t="s">
        <v>282</v>
      </c>
      <c r="M99" s="13">
        <v>1</v>
      </c>
      <c r="N99" s="94" t="s">
        <v>53</v>
      </c>
      <c r="O99" s="379"/>
      <c r="P99" s="19"/>
      <c r="Q99" s="19"/>
      <c r="R99" s="43"/>
      <c r="S99" s="13"/>
      <c r="T99" s="13"/>
      <c r="U99" s="19"/>
      <c r="V99" s="19"/>
      <c r="W99" s="13"/>
      <c r="X99" s="19"/>
      <c r="Y99" s="19"/>
      <c r="Z99" s="43"/>
      <c r="AA99" s="73"/>
      <c r="AB99" s="14"/>
    </row>
    <row r="100" spans="2:28" ht="30.75" customHeight="1" x14ac:dyDescent="0.3">
      <c r="B100" s="377"/>
      <c r="C100" s="13"/>
      <c r="D100" s="97"/>
      <c r="E100" s="13"/>
      <c r="F100" s="97"/>
      <c r="G100" s="56">
        <v>1</v>
      </c>
      <c r="H100" s="98" t="s">
        <v>76</v>
      </c>
      <c r="I100" s="13">
        <v>1</v>
      </c>
      <c r="J100" s="97" t="s">
        <v>72</v>
      </c>
      <c r="K100" s="13">
        <v>1</v>
      </c>
      <c r="L100" s="19" t="s">
        <v>283</v>
      </c>
      <c r="M100" s="13">
        <v>1</v>
      </c>
      <c r="N100" s="94" t="s">
        <v>53</v>
      </c>
      <c r="O100" s="379"/>
      <c r="P100" s="19"/>
      <c r="Q100" s="19"/>
      <c r="R100" s="43"/>
      <c r="S100" s="13"/>
      <c r="T100" s="19"/>
      <c r="U100" s="19"/>
      <c r="V100" s="43"/>
      <c r="W100" s="13"/>
      <c r="X100" s="19"/>
      <c r="Y100" s="19"/>
      <c r="Z100" s="43"/>
      <c r="AA100" s="73"/>
      <c r="AB100" s="14"/>
    </row>
    <row r="101" spans="2:28" ht="30.75" customHeight="1" x14ac:dyDescent="0.3">
      <c r="B101" s="377"/>
      <c r="C101" s="13"/>
      <c r="D101" s="97"/>
      <c r="E101" s="13"/>
      <c r="F101" s="97"/>
      <c r="G101" s="56">
        <v>1</v>
      </c>
      <c r="H101" s="98" t="s">
        <v>77</v>
      </c>
      <c r="I101" s="13">
        <v>1</v>
      </c>
      <c r="J101" s="97" t="s">
        <v>72</v>
      </c>
      <c r="K101" s="13">
        <v>1</v>
      </c>
      <c r="L101" s="19" t="s">
        <v>284</v>
      </c>
      <c r="M101" s="13">
        <v>1</v>
      </c>
      <c r="N101" s="94" t="s">
        <v>53</v>
      </c>
      <c r="O101" s="379"/>
      <c r="P101" s="19"/>
      <c r="Q101" s="19"/>
      <c r="R101" s="43"/>
      <c r="S101" s="13"/>
      <c r="T101" s="13"/>
      <c r="U101" s="19"/>
      <c r="V101" s="19"/>
      <c r="W101" s="13"/>
      <c r="X101" s="19"/>
      <c r="Y101" s="19"/>
      <c r="Z101" s="43"/>
      <c r="AA101" s="73"/>
      <c r="AB101" s="14"/>
    </row>
    <row r="102" spans="2:28" ht="30.75" customHeight="1" x14ac:dyDescent="0.3">
      <c r="B102" s="377"/>
      <c r="C102" s="13"/>
      <c r="D102" s="97"/>
      <c r="E102" s="13"/>
      <c r="F102" s="97"/>
      <c r="G102" s="56">
        <v>1</v>
      </c>
      <c r="H102" s="98" t="s">
        <v>78</v>
      </c>
      <c r="I102" s="13">
        <v>1</v>
      </c>
      <c r="J102" s="97" t="s">
        <v>72</v>
      </c>
      <c r="K102" s="13">
        <v>1</v>
      </c>
      <c r="L102" s="19" t="s">
        <v>285</v>
      </c>
      <c r="M102" s="13">
        <v>1</v>
      </c>
      <c r="N102" s="94" t="s">
        <v>53</v>
      </c>
      <c r="O102" s="379"/>
      <c r="P102" s="19"/>
      <c r="Q102" s="19"/>
      <c r="R102" s="43"/>
      <c r="S102" s="13"/>
      <c r="T102" s="19"/>
      <c r="U102" s="19"/>
      <c r="V102" s="43"/>
      <c r="W102" s="13"/>
      <c r="X102" s="19"/>
      <c r="Y102" s="19"/>
      <c r="Z102" s="43"/>
      <c r="AA102" s="73"/>
      <c r="AB102" s="14"/>
    </row>
    <row r="103" spans="2:28" ht="30.75" customHeight="1" x14ac:dyDescent="0.3">
      <c r="B103" s="377"/>
      <c r="C103" s="13"/>
      <c r="D103" s="97"/>
      <c r="E103" s="13"/>
      <c r="F103" s="97"/>
      <c r="G103" s="56">
        <v>1</v>
      </c>
      <c r="H103" s="98" t="s">
        <v>79</v>
      </c>
      <c r="I103" s="13">
        <v>1</v>
      </c>
      <c r="J103" s="97" t="s">
        <v>72</v>
      </c>
      <c r="K103" s="13">
        <v>1</v>
      </c>
      <c r="L103" s="19" t="s">
        <v>286</v>
      </c>
      <c r="M103" s="13">
        <v>1</v>
      </c>
      <c r="N103" s="94" t="s">
        <v>53</v>
      </c>
      <c r="O103" s="379"/>
      <c r="P103" s="19"/>
      <c r="Q103" s="19"/>
      <c r="R103" s="43"/>
      <c r="S103" s="13"/>
      <c r="T103" s="19"/>
      <c r="U103" s="19"/>
      <c r="V103" s="43"/>
      <c r="W103" s="13"/>
      <c r="X103" s="19"/>
      <c r="Y103" s="19"/>
      <c r="Z103" s="43"/>
      <c r="AA103" s="73"/>
      <c r="AB103" s="14"/>
    </row>
    <row r="104" spans="2:28" ht="30.75" customHeight="1" x14ac:dyDescent="0.3">
      <c r="B104" s="377"/>
      <c r="C104" s="13"/>
      <c r="D104" s="97"/>
      <c r="E104" s="13"/>
      <c r="F104" s="97"/>
      <c r="G104" s="56">
        <v>1</v>
      </c>
      <c r="H104" s="98" t="s">
        <v>80</v>
      </c>
      <c r="I104" s="13">
        <v>1</v>
      </c>
      <c r="J104" s="97" t="s">
        <v>72</v>
      </c>
      <c r="K104" s="13">
        <v>1</v>
      </c>
      <c r="L104" s="19" t="s">
        <v>287</v>
      </c>
      <c r="M104" s="13">
        <v>1</v>
      </c>
      <c r="N104" s="94" t="s">
        <v>53</v>
      </c>
      <c r="O104" s="379"/>
      <c r="P104" s="19"/>
      <c r="Q104" s="19"/>
      <c r="R104" s="43"/>
      <c r="S104" s="13"/>
      <c r="T104" s="19"/>
      <c r="U104" s="19"/>
      <c r="V104" s="43"/>
      <c r="W104" s="13"/>
      <c r="X104" s="19"/>
      <c r="Y104" s="19"/>
      <c r="Z104" s="43"/>
      <c r="AA104" s="73"/>
      <c r="AB104" s="14"/>
    </row>
    <row r="105" spans="2:28" ht="30.75" customHeight="1" x14ac:dyDescent="0.3">
      <c r="B105" s="377"/>
      <c r="C105" s="13"/>
      <c r="D105" s="97"/>
      <c r="E105" s="13"/>
      <c r="F105" s="97"/>
      <c r="G105" s="56">
        <v>1</v>
      </c>
      <c r="H105" s="98" t="s">
        <v>81</v>
      </c>
      <c r="I105" s="13">
        <v>1</v>
      </c>
      <c r="J105" s="97" t="s">
        <v>72</v>
      </c>
      <c r="K105" s="13">
        <v>1</v>
      </c>
      <c r="L105" s="19" t="s">
        <v>288</v>
      </c>
      <c r="M105" s="13">
        <v>1</v>
      </c>
      <c r="N105" s="94" t="s">
        <v>53</v>
      </c>
      <c r="O105" s="379"/>
      <c r="P105" s="19"/>
      <c r="Q105" s="19"/>
      <c r="R105" s="43"/>
      <c r="S105" s="13"/>
      <c r="T105" s="13"/>
      <c r="U105" s="19"/>
      <c r="V105" s="19"/>
      <c r="W105" s="13"/>
      <c r="X105" s="19"/>
      <c r="Y105" s="19"/>
      <c r="Z105" s="43"/>
      <c r="AA105" s="73"/>
      <c r="AB105" s="14"/>
    </row>
    <row r="106" spans="2:28" ht="30.75" customHeight="1" x14ac:dyDescent="0.3">
      <c r="B106" s="377"/>
      <c r="C106" s="13"/>
      <c r="D106" s="97"/>
      <c r="E106" s="13"/>
      <c r="F106" s="97"/>
      <c r="G106" s="56">
        <v>1</v>
      </c>
      <c r="H106" s="98" t="s">
        <v>82</v>
      </c>
      <c r="I106" s="13">
        <v>1</v>
      </c>
      <c r="J106" s="97" t="s">
        <v>72</v>
      </c>
      <c r="K106" s="13">
        <v>1</v>
      </c>
      <c r="L106" s="19" t="s">
        <v>289</v>
      </c>
      <c r="M106" s="13">
        <v>1</v>
      </c>
      <c r="N106" s="94" t="s">
        <v>53</v>
      </c>
      <c r="O106" s="379"/>
      <c r="P106" s="19"/>
      <c r="Q106" s="19"/>
      <c r="R106" s="43"/>
      <c r="S106" s="13"/>
      <c r="T106" s="19"/>
      <c r="U106" s="19"/>
      <c r="V106" s="43"/>
      <c r="W106" s="13"/>
      <c r="X106" s="19"/>
      <c r="Y106" s="19"/>
      <c r="Z106" s="43"/>
      <c r="AA106" s="73"/>
      <c r="AB106" s="14"/>
    </row>
    <row r="107" spans="2:28" ht="30.75" customHeight="1" x14ac:dyDescent="0.3">
      <c r="B107" s="377"/>
      <c r="C107" s="13"/>
      <c r="D107" s="97"/>
      <c r="E107" s="13"/>
      <c r="F107" s="97"/>
      <c r="G107" s="56">
        <v>1</v>
      </c>
      <c r="H107" s="98" t="s">
        <v>83</v>
      </c>
      <c r="I107" s="13">
        <v>1</v>
      </c>
      <c r="J107" s="97" t="s">
        <v>84</v>
      </c>
      <c r="K107" s="13">
        <v>1</v>
      </c>
      <c r="L107" s="19" t="s">
        <v>290</v>
      </c>
      <c r="M107" s="13">
        <v>1</v>
      </c>
      <c r="N107" s="94" t="s">
        <v>53</v>
      </c>
      <c r="O107" s="379"/>
      <c r="P107" s="19"/>
      <c r="Q107" s="19"/>
      <c r="R107" s="43"/>
      <c r="S107" s="13"/>
      <c r="T107" s="19"/>
      <c r="U107" s="19"/>
      <c r="V107" s="43"/>
      <c r="W107" s="13"/>
      <c r="X107" s="19"/>
      <c r="Y107" s="19"/>
      <c r="Z107" s="43"/>
      <c r="AA107" s="73"/>
      <c r="AB107" s="14"/>
    </row>
    <row r="108" spans="2:28" ht="30.75" customHeight="1" x14ac:dyDescent="0.3">
      <c r="B108" s="377"/>
      <c r="C108" s="13"/>
      <c r="D108" s="97"/>
      <c r="E108" s="13"/>
      <c r="F108" s="97"/>
      <c r="G108" s="56">
        <v>1</v>
      </c>
      <c r="H108" s="98" t="s">
        <v>85</v>
      </c>
      <c r="I108" s="13">
        <v>1</v>
      </c>
      <c r="J108" s="97" t="s">
        <v>84</v>
      </c>
      <c r="K108" s="13">
        <v>1</v>
      </c>
      <c r="L108" s="19" t="s">
        <v>291</v>
      </c>
      <c r="M108" s="13">
        <v>1</v>
      </c>
      <c r="N108" s="94" t="s">
        <v>53</v>
      </c>
      <c r="O108" s="379"/>
      <c r="P108" s="19"/>
      <c r="Q108" s="19"/>
      <c r="R108" s="43"/>
      <c r="S108" s="13"/>
      <c r="T108" s="13"/>
      <c r="U108" s="19"/>
      <c r="V108" s="19"/>
      <c r="W108" s="13"/>
      <c r="X108" s="19"/>
      <c r="Y108" s="19"/>
      <c r="Z108" s="43"/>
      <c r="AA108" s="73"/>
      <c r="AB108" s="14"/>
    </row>
    <row r="109" spans="2:28" ht="30.75" customHeight="1" x14ac:dyDescent="0.3">
      <c r="B109" s="377"/>
      <c r="C109" s="13"/>
      <c r="D109" s="97"/>
      <c r="E109" s="13"/>
      <c r="F109" s="97"/>
      <c r="G109" s="56">
        <v>1</v>
      </c>
      <c r="H109" s="98" t="s">
        <v>86</v>
      </c>
      <c r="I109" s="13">
        <v>1</v>
      </c>
      <c r="J109" s="97" t="s">
        <v>87</v>
      </c>
      <c r="K109" s="13">
        <v>1</v>
      </c>
      <c r="L109" s="19" t="s">
        <v>292</v>
      </c>
      <c r="M109" s="13">
        <v>1</v>
      </c>
      <c r="N109" s="94" t="s">
        <v>53</v>
      </c>
      <c r="O109" s="379"/>
      <c r="P109" s="19"/>
      <c r="Q109" s="19"/>
      <c r="R109" s="43"/>
      <c r="S109" s="13"/>
      <c r="T109" s="13"/>
      <c r="U109" s="19"/>
      <c r="V109" s="19"/>
      <c r="W109" s="13"/>
      <c r="X109" s="19"/>
      <c r="Y109" s="19"/>
      <c r="Z109" s="43"/>
      <c r="AA109" s="73"/>
      <c r="AB109" s="14"/>
    </row>
    <row r="110" spans="2:28" ht="30.75" customHeight="1" x14ac:dyDescent="0.3">
      <c r="B110" s="377"/>
      <c r="C110" s="13"/>
      <c r="D110" s="97"/>
      <c r="E110" s="13"/>
      <c r="F110" s="97"/>
      <c r="G110" s="56">
        <v>1</v>
      </c>
      <c r="H110" s="98" t="s">
        <v>88</v>
      </c>
      <c r="I110" s="13">
        <v>1</v>
      </c>
      <c r="J110" s="97" t="s">
        <v>87</v>
      </c>
      <c r="K110" s="13">
        <v>1</v>
      </c>
      <c r="L110" s="95" t="s">
        <v>293</v>
      </c>
      <c r="M110" s="13">
        <v>1</v>
      </c>
      <c r="N110" s="94" t="s">
        <v>87</v>
      </c>
      <c r="O110" s="379"/>
      <c r="P110" s="19"/>
      <c r="Q110" s="19"/>
      <c r="R110" s="43"/>
      <c r="S110" s="13"/>
      <c r="T110" s="13"/>
      <c r="U110" s="19"/>
      <c r="V110" s="19"/>
      <c r="W110" s="13"/>
      <c r="X110" s="19"/>
      <c r="Y110" s="19"/>
      <c r="Z110" s="43"/>
      <c r="AA110" s="73"/>
      <c r="AB110" s="14"/>
    </row>
    <row r="111" spans="2:28" ht="30.75" customHeight="1" x14ac:dyDescent="0.3">
      <c r="B111" s="377"/>
      <c r="C111" s="13"/>
      <c r="D111" s="97"/>
      <c r="E111" s="13"/>
      <c r="F111" s="97"/>
      <c r="G111" s="56">
        <v>1</v>
      </c>
      <c r="H111" s="98" t="s">
        <v>89</v>
      </c>
      <c r="I111" s="13">
        <v>1</v>
      </c>
      <c r="J111" s="97" t="s">
        <v>87</v>
      </c>
      <c r="K111" s="13">
        <v>1</v>
      </c>
      <c r="L111" s="19" t="s">
        <v>294</v>
      </c>
      <c r="M111" s="13">
        <v>1</v>
      </c>
      <c r="N111" s="94" t="s">
        <v>87</v>
      </c>
      <c r="O111" s="379"/>
      <c r="P111" s="19"/>
      <c r="Q111" s="19"/>
      <c r="R111" s="43"/>
      <c r="S111" s="13"/>
      <c r="T111" s="13"/>
      <c r="U111" s="19"/>
      <c r="V111" s="19"/>
      <c r="W111" s="13"/>
      <c r="X111" s="19"/>
      <c r="Y111" s="19"/>
      <c r="Z111" s="43"/>
      <c r="AA111" s="73"/>
      <c r="AB111" s="14"/>
    </row>
    <row r="112" spans="2:28" ht="30.75" customHeight="1" x14ac:dyDescent="0.3">
      <c r="B112" s="377"/>
      <c r="C112" s="13"/>
      <c r="D112" s="97"/>
      <c r="E112" s="13"/>
      <c r="F112" s="97"/>
      <c r="G112" s="56">
        <v>1</v>
      </c>
      <c r="H112" s="98" t="s">
        <v>81</v>
      </c>
      <c r="I112" s="13">
        <v>1</v>
      </c>
      <c r="J112" s="97" t="s">
        <v>87</v>
      </c>
      <c r="K112" s="13">
        <v>1</v>
      </c>
      <c r="L112" s="19" t="s">
        <v>295</v>
      </c>
      <c r="M112" s="13">
        <v>1</v>
      </c>
      <c r="N112" s="94" t="s">
        <v>87</v>
      </c>
      <c r="O112" s="379"/>
      <c r="P112" s="19"/>
      <c r="Q112" s="19"/>
      <c r="R112" s="43"/>
      <c r="S112" s="13"/>
      <c r="T112" s="13"/>
      <c r="U112" s="19"/>
      <c r="V112" s="19"/>
      <c r="W112" s="13"/>
      <c r="X112" s="19"/>
      <c r="Y112" s="19"/>
      <c r="Z112" s="43"/>
      <c r="AA112" s="73"/>
      <c r="AB112" s="14"/>
    </row>
    <row r="113" spans="2:28" ht="30.75" customHeight="1" x14ac:dyDescent="0.3">
      <c r="B113" s="377"/>
      <c r="C113" s="13"/>
      <c r="D113" s="97"/>
      <c r="E113" s="13"/>
      <c r="F113" s="97"/>
      <c r="G113" s="56">
        <v>1</v>
      </c>
      <c r="H113" s="98" t="s">
        <v>90</v>
      </c>
      <c r="I113" s="13">
        <v>1</v>
      </c>
      <c r="J113" s="97" t="s">
        <v>87</v>
      </c>
      <c r="K113" s="13">
        <v>1</v>
      </c>
      <c r="L113" s="19" t="s">
        <v>296</v>
      </c>
      <c r="M113" s="13">
        <v>1</v>
      </c>
      <c r="N113" s="94" t="s">
        <v>87</v>
      </c>
      <c r="O113" s="379"/>
      <c r="P113" s="19"/>
      <c r="Q113" s="19"/>
      <c r="R113" s="43"/>
      <c r="S113" s="13"/>
      <c r="T113" s="13"/>
      <c r="U113" s="19"/>
      <c r="V113" s="19"/>
      <c r="W113" s="13"/>
      <c r="X113" s="19"/>
      <c r="Y113" s="19"/>
      <c r="Z113" s="43"/>
      <c r="AA113" s="73"/>
      <c r="AB113" s="14"/>
    </row>
    <row r="114" spans="2:28" ht="30.75" customHeight="1" x14ac:dyDescent="0.3">
      <c r="B114" s="377"/>
      <c r="C114" s="13"/>
      <c r="D114" s="97"/>
      <c r="E114" s="13"/>
      <c r="F114" s="97"/>
      <c r="G114" s="56">
        <v>1</v>
      </c>
      <c r="H114" s="98" t="s">
        <v>91</v>
      </c>
      <c r="I114" s="13">
        <v>1</v>
      </c>
      <c r="J114" s="97" t="s">
        <v>87</v>
      </c>
      <c r="K114" s="13">
        <v>1</v>
      </c>
      <c r="L114" s="19" t="s">
        <v>297</v>
      </c>
      <c r="M114" s="13">
        <v>1</v>
      </c>
      <c r="N114" s="94" t="s">
        <v>87</v>
      </c>
      <c r="O114" s="379"/>
      <c r="P114" s="19"/>
      <c r="Q114" s="19"/>
      <c r="R114" s="43"/>
      <c r="S114" s="13"/>
      <c r="T114" s="13"/>
      <c r="U114" s="19"/>
      <c r="V114" s="19"/>
      <c r="W114" s="13"/>
      <c r="X114" s="19"/>
      <c r="Y114" s="19"/>
      <c r="Z114" s="43"/>
      <c r="AA114" s="73"/>
      <c r="AB114" s="14"/>
    </row>
    <row r="115" spans="2:28" ht="30.75" customHeight="1" x14ac:dyDescent="0.3">
      <c r="B115" s="377"/>
      <c r="C115" s="13"/>
      <c r="D115" s="97"/>
      <c r="E115" s="13"/>
      <c r="F115" s="97"/>
      <c r="G115" s="56">
        <v>1</v>
      </c>
      <c r="H115" s="98" t="s">
        <v>92</v>
      </c>
      <c r="I115" s="13">
        <v>1</v>
      </c>
      <c r="J115" s="97" t="s">
        <v>87</v>
      </c>
      <c r="K115" s="13">
        <v>1</v>
      </c>
      <c r="L115" s="19" t="s">
        <v>298</v>
      </c>
      <c r="M115" s="13">
        <v>1</v>
      </c>
      <c r="N115" s="94" t="s">
        <v>87</v>
      </c>
      <c r="O115" s="379"/>
      <c r="P115" s="19"/>
      <c r="Q115" s="19"/>
      <c r="R115" s="43"/>
      <c r="S115" s="13"/>
      <c r="T115" s="13"/>
      <c r="U115" s="19"/>
      <c r="V115" s="19"/>
      <c r="W115" s="13"/>
      <c r="X115" s="19"/>
      <c r="Y115" s="19"/>
      <c r="Z115" s="43"/>
      <c r="AA115" s="73"/>
      <c r="AB115" s="14"/>
    </row>
    <row r="116" spans="2:28" ht="30.75" customHeight="1" x14ac:dyDescent="0.3">
      <c r="B116" s="377"/>
      <c r="C116" s="13"/>
      <c r="D116" s="97"/>
      <c r="E116" s="13"/>
      <c r="F116" s="99"/>
      <c r="G116" s="56">
        <v>1</v>
      </c>
      <c r="H116" s="98" t="s">
        <v>93</v>
      </c>
      <c r="I116" s="13">
        <v>1</v>
      </c>
      <c r="J116" s="99" t="s">
        <v>94</v>
      </c>
      <c r="K116" s="13">
        <v>1</v>
      </c>
      <c r="L116" s="19" t="s">
        <v>299</v>
      </c>
      <c r="M116" s="13">
        <v>1</v>
      </c>
      <c r="N116" s="94" t="s">
        <v>87</v>
      </c>
      <c r="O116" s="379"/>
      <c r="P116" s="19"/>
      <c r="Q116" s="19"/>
      <c r="R116" s="43"/>
      <c r="S116" s="13"/>
      <c r="T116" s="13"/>
      <c r="U116" s="19"/>
      <c r="V116" s="19"/>
      <c r="W116" s="13"/>
      <c r="X116" s="19"/>
      <c r="Y116" s="19"/>
      <c r="Z116" s="43"/>
      <c r="AA116" s="73"/>
      <c r="AB116" s="14"/>
    </row>
    <row r="117" spans="2:28" ht="30.75" customHeight="1" x14ac:dyDescent="0.3">
      <c r="B117" s="377"/>
      <c r="C117" s="13"/>
      <c r="D117" s="97"/>
      <c r="E117" s="13"/>
      <c r="F117" s="99"/>
      <c r="G117" s="56">
        <v>1</v>
      </c>
      <c r="H117" s="98" t="s">
        <v>95</v>
      </c>
      <c r="I117" s="13">
        <v>1</v>
      </c>
      <c r="J117" s="99" t="s">
        <v>94</v>
      </c>
      <c r="K117" s="13">
        <v>1</v>
      </c>
      <c r="L117" s="19" t="s">
        <v>300</v>
      </c>
      <c r="M117" s="13">
        <v>1</v>
      </c>
      <c r="N117" s="94" t="s">
        <v>301</v>
      </c>
      <c r="O117" s="379"/>
      <c r="P117" s="73"/>
      <c r="Q117" s="73"/>
      <c r="R117" s="73"/>
      <c r="S117" s="73"/>
      <c r="T117" s="73"/>
      <c r="U117" s="73"/>
      <c r="V117" s="73"/>
      <c r="W117" s="73"/>
      <c r="X117" s="73"/>
      <c r="Y117" s="73"/>
      <c r="Z117" s="73"/>
      <c r="AA117" s="73"/>
      <c r="AB117" s="14"/>
    </row>
    <row r="118" spans="2:28" ht="30.75" customHeight="1" x14ac:dyDescent="0.3">
      <c r="B118" s="377"/>
      <c r="C118" s="13"/>
      <c r="D118" s="97"/>
      <c r="E118" s="13"/>
      <c r="F118" s="99"/>
      <c r="G118" s="56">
        <v>1</v>
      </c>
      <c r="H118" s="98" t="s">
        <v>96</v>
      </c>
      <c r="I118" s="13">
        <v>1</v>
      </c>
      <c r="J118" s="99" t="s">
        <v>94</v>
      </c>
      <c r="K118" s="13">
        <v>1</v>
      </c>
      <c r="L118" s="19" t="s">
        <v>295</v>
      </c>
      <c r="M118" s="13">
        <v>1</v>
      </c>
      <c r="N118" s="94" t="s">
        <v>301</v>
      </c>
      <c r="O118" s="379"/>
      <c r="P118" s="73"/>
      <c r="Q118" s="73"/>
      <c r="R118" s="73"/>
      <c r="S118" s="73"/>
      <c r="T118" s="73"/>
      <c r="U118" s="73"/>
      <c r="V118" s="73"/>
      <c r="W118" s="73"/>
      <c r="X118" s="73"/>
      <c r="Y118" s="73"/>
      <c r="Z118" s="73"/>
      <c r="AA118" s="73"/>
      <c r="AB118" s="14"/>
    </row>
    <row r="119" spans="2:28" ht="30.75" customHeight="1" x14ac:dyDescent="0.3">
      <c r="B119" s="377"/>
      <c r="C119" s="13"/>
      <c r="D119" s="97"/>
      <c r="E119" s="13"/>
      <c r="F119" s="99"/>
      <c r="G119" s="56">
        <v>1</v>
      </c>
      <c r="H119" s="98" t="s">
        <v>97</v>
      </c>
      <c r="I119" s="13">
        <v>1</v>
      </c>
      <c r="J119" s="99" t="s">
        <v>94</v>
      </c>
      <c r="K119" s="13">
        <v>1</v>
      </c>
      <c r="L119" s="19" t="s">
        <v>302</v>
      </c>
      <c r="M119" s="13">
        <v>1</v>
      </c>
      <c r="N119" s="94" t="s">
        <v>301</v>
      </c>
      <c r="O119" s="379"/>
      <c r="P119" s="73"/>
      <c r="Q119" s="73"/>
      <c r="R119" s="73"/>
      <c r="S119" s="73"/>
      <c r="T119" s="73"/>
      <c r="U119" s="73"/>
      <c r="V119" s="73"/>
      <c r="W119" s="73"/>
      <c r="X119" s="73"/>
      <c r="Y119" s="73"/>
      <c r="Z119" s="73"/>
      <c r="AA119" s="73"/>
      <c r="AB119" s="14"/>
    </row>
    <row r="120" spans="2:28" ht="30.75" customHeight="1" x14ac:dyDescent="0.3">
      <c r="B120" s="377"/>
      <c r="C120" s="13"/>
      <c r="D120" s="97"/>
      <c r="E120" s="13"/>
      <c r="F120" s="99"/>
      <c r="G120" s="56">
        <v>1</v>
      </c>
      <c r="H120" s="98" t="s">
        <v>98</v>
      </c>
      <c r="I120" s="13">
        <v>1</v>
      </c>
      <c r="J120" s="99" t="s">
        <v>94</v>
      </c>
      <c r="K120" s="13">
        <v>1</v>
      </c>
      <c r="L120" s="19" t="s">
        <v>303</v>
      </c>
      <c r="M120" s="13">
        <v>1</v>
      </c>
      <c r="N120" s="94" t="s">
        <v>301</v>
      </c>
      <c r="O120" s="379"/>
      <c r="P120" s="73"/>
      <c r="Q120" s="73"/>
      <c r="R120" s="73"/>
      <c r="S120" s="73"/>
      <c r="T120" s="73"/>
      <c r="U120" s="73"/>
      <c r="V120" s="73"/>
      <c r="W120" s="73"/>
      <c r="X120" s="73"/>
      <c r="Y120" s="73"/>
      <c r="Z120" s="73"/>
      <c r="AA120" s="73"/>
      <c r="AB120" s="14"/>
    </row>
    <row r="121" spans="2:28" ht="27.75" customHeight="1" x14ac:dyDescent="0.3">
      <c r="B121" s="377"/>
      <c r="C121" s="73"/>
      <c r="D121" s="73"/>
      <c r="E121" s="73"/>
      <c r="F121" s="73"/>
      <c r="G121" s="174"/>
      <c r="H121" s="73"/>
      <c r="I121" s="73"/>
      <c r="J121" s="73"/>
      <c r="K121" s="13">
        <v>1</v>
      </c>
      <c r="L121" s="73" t="s">
        <v>304</v>
      </c>
      <c r="M121" s="13">
        <v>1</v>
      </c>
      <c r="N121" s="94" t="s">
        <v>84</v>
      </c>
      <c r="O121" s="379"/>
      <c r="P121" s="73"/>
      <c r="Q121" s="73"/>
      <c r="R121" s="73"/>
      <c r="S121" s="73"/>
      <c r="T121" s="73"/>
      <c r="U121" s="73"/>
      <c r="V121" s="73"/>
      <c r="W121" s="73"/>
      <c r="X121" s="73"/>
      <c r="Y121" s="73"/>
      <c r="Z121" s="73"/>
      <c r="AA121" s="73"/>
      <c r="AB121" s="73"/>
    </row>
    <row r="122" spans="2:28" ht="27.75" customHeight="1" x14ac:dyDescent="0.3">
      <c r="B122" s="377"/>
      <c r="C122" s="73"/>
      <c r="D122" s="73"/>
      <c r="E122" s="73"/>
      <c r="F122" s="73"/>
      <c r="G122" s="174"/>
      <c r="H122" s="73"/>
      <c r="I122" s="73"/>
      <c r="J122" s="73"/>
      <c r="K122" s="13">
        <v>1</v>
      </c>
      <c r="L122" s="73" t="s">
        <v>303</v>
      </c>
      <c r="M122" s="13">
        <v>1</v>
      </c>
      <c r="N122" s="94" t="s">
        <v>84</v>
      </c>
      <c r="O122" s="379"/>
      <c r="P122" s="73"/>
      <c r="Q122" s="73"/>
      <c r="R122" s="73"/>
      <c r="S122" s="73"/>
      <c r="T122" s="73"/>
      <c r="U122" s="73"/>
      <c r="V122" s="73"/>
      <c r="W122" s="73"/>
      <c r="X122" s="73"/>
      <c r="Y122" s="73"/>
      <c r="Z122" s="73"/>
      <c r="AA122" s="73"/>
      <c r="AB122" s="73"/>
    </row>
    <row r="123" spans="2:28" ht="27.75" customHeight="1" x14ac:dyDescent="0.3">
      <c r="B123" s="377"/>
      <c r="C123" s="73"/>
      <c r="D123" s="73"/>
      <c r="E123" s="73"/>
      <c r="F123" s="73"/>
      <c r="G123" s="174"/>
      <c r="H123" s="73"/>
      <c r="I123" s="73"/>
      <c r="J123" s="73"/>
      <c r="K123" s="13">
        <v>1</v>
      </c>
      <c r="L123" s="19" t="s">
        <v>305</v>
      </c>
      <c r="M123" s="13">
        <v>1</v>
      </c>
      <c r="N123" s="94" t="s">
        <v>84</v>
      </c>
      <c r="O123" s="379"/>
      <c r="P123" s="73"/>
      <c r="Q123" s="73"/>
      <c r="R123" s="73"/>
      <c r="S123" s="73"/>
      <c r="T123" s="73"/>
      <c r="U123" s="73"/>
      <c r="V123" s="73"/>
      <c r="W123" s="73"/>
      <c r="X123" s="73"/>
      <c r="Y123" s="73"/>
      <c r="Z123" s="73"/>
      <c r="AA123" s="73"/>
      <c r="AB123" s="73"/>
    </row>
    <row r="124" spans="2:28" ht="27.75" customHeight="1" x14ac:dyDescent="0.3">
      <c r="B124" s="377"/>
      <c r="C124" s="73"/>
      <c r="D124" s="73"/>
      <c r="E124" s="73"/>
      <c r="F124" s="73"/>
      <c r="G124" s="174"/>
      <c r="H124" s="73"/>
      <c r="I124" s="73"/>
      <c r="J124" s="73"/>
      <c r="K124" s="13">
        <v>1</v>
      </c>
      <c r="L124" s="73" t="s">
        <v>306</v>
      </c>
      <c r="M124" s="13">
        <v>1</v>
      </c>
      <c r="N124" s="94" t="s">
        <v>84</v>
      </c>
      <c r="O124" s="379"/>
      <c r="P124" s="73"/>
      <c r="Q124" s="73"/>
      <c r="R124" s="73"/>
      <c r="S124" s="73"/>
      <c r="T124" s="73"/>
      <c r="U124" s="73"/>
      <c r="V124" s="73"/>
      <c r="W124" s="73"/>
      <c r="X124" s="73"/>
      <c r="Y124" s="73"/>
      <c r="Z124" s="73"/>
      <c r="AA124" s="73"/>
      <c r="AB124" s="73"/>
    </row>
    <row r="125" spans="2:28" ht="27.75" customHeight="1" x14ac:dyDescent="0.3">
      <c r="B125" s="377"/>
      <c r="C125" s="73"/>
      <c r="D125" s="73"/>
      <c r="E125" s="73"/>
      <c r="F125" s="73"/>
      <c r="G125" s="174"/>
      <c r="H125" s="73"/>
      <c r="I125" s="73"/>
      <c r="J125" s="73"/>
      <c r="K125" s="13">
        <v>1</v>
      </c>
      <c r="L125" s="73" t="s">
        <v>307</v>
      </c>
      <c r="M125" s="13">
        <v>1</v>
      </c>
      <c r="N125" s="94" t="s">
        <v>84</v>
      </c>
      <c r="O125" s="379"/>
      <c r="P125" s="73"/>
      <c r="Q125" s="73"/>
      <c r="R125" s="73"/>
      <c r="S125" s="73"/>
      <c r="T125" s="73"/>
      <c r="U125" s="73"/>
      <c r="V125" s="73"/>
      <c r="W125" s="73"/>
      <c r="X125" s="73"/>
      <c r="Y125" s="73"/>
      <c r="Z125" s="73"/>
      <c r="AA125" s="73"/>
      <c r="AB125" s="73"/>
    </row>
  </sheetData>
  <mergeCells count="213">
    <mergeCell ref="Z25:AA25"/>
    <mergeCell ref="O96:O125"/>
    <mergeCell ref="Y14:AA14"/>
    <mergeCell ref="Y15:AA15"/>
    <mergeCell ref="B96:B125"/>
    <mergeCell ref="C52:C57"/>
    <mergeCell ref="C46:C51"/>
    <mergeCell ref="B46:B51"/>
    <mergeCell ref="B52:B57"/>
    <mergeCell ref="J36:J37"/>
    <mergeCell ref="N36:N37"/>
    <mergeCell ref="M25:N25"/>
    <mergeCell ref="Q60:R60"/>
    <mergeCell ref="U60:V60"/>
    <mergeCell ref="Y60:Z60"/>
    <mergeCell ref="M61:N61"/>
    <mergeCell ref="U75:V75"/>
    <mergeCell ref="Y75:Z75"/>
    <mergeCell ref="M15:N15"/>
    <mergeCell ref="U15:V15"/>
    <mergeCell ref="E93:F93"/>
    <mergeCell ref="E94:F94"/>
    <mergeCell ref="E92:F92"/>
    <mergeCell ref="U14:V14"/>
    <mergeCell ref="E10:F10"/>
    <mergeCell ref="I10:J10"/>
    <mergeCell ref="G3:H3"/>
    <mergeCell ref="T12:W12"/>
    <mergeCell ref="I4:J4"/>
    <mergeCell ref="M4:N4"/>
    <mergeCell ref="R4:S4"/>
    <mergeCell ref="V4:W4"/>
    <mergeCell ref="E3:F3"/>
    <mergeCell ref="R9:S9"/>
    <mergeCell ref="V9:W9"/>
    <mergeCell ref="E5:F5"/>
    <mergeCell ref="Z10:AA10"/>
    <mergeCell ref="Z11:AA11"/>
    <mergeCell ref="I9:J9"/>
    <mergeCell ref="M9:N9"/>
    <mergeCell ref="R6:S6"/>
    <mergeCell ref="R11:S11"/>
    <mergeCell ref="R10:S10"/>
    <mergeCell ref="R5:S5"/>
    <mergeCell ref="I11:J11"/>
    <mergeCell ref="I5:J5"/>
    <mergeCell ref="Z5:AA5"/>
    <mergeCell ref="Z6:AA6"/>
    <mergeCell ref="Z9:AA9"/>
    <mergeCell ref="AB7:AB8"/>
    <mergeCell ref="E8:F8"/>
    <mergeCell ref="G8:H8"/>
    <mergeCell ref="I8:J8"/>
    <mergeCell ref="M8:N8"/>
    <mergeCell ref="R8:S8"/>
    <mergeCell ref="V8:W8"/>
    <mergeCell ref="Z8:AA8"/>
    <mergeCell ref="G7:J7"/>
    <mergeCell ref="K7:N7"/>
    <mergeCell ref="P7:S7"/>
    <mergeCell ref="T7:W7"/>
    <mergeCell ref="X7:AA7"/>
    <mergeCell ref="X2:AA2"/>
    <mergeCell ref="AB2:AB3"/>
    <mergeCell ref="I3:J3"/>
    <mergeCell ref="M3:N3"/>
    <mergeCell ref="R3:S3"/>
    <mergeCell ref="V3:W3"/>
    <mergeCell ref="Z3:AA3"/>
    <mergeCell ref="Z4:AA4"/>
    <mergeCell ref="O2:O3"/>
    <mergeCell ref="G2:J2"/>
    <mergeCell ref="K2:N2"/>
    <mergeCell ref="P2:S2"/>
    <mergeCell ref="T2:W2"/>
    <mergeCell ref="AB40:AB41"/>
    <mergeCell ref="I41:J41"/>
    <mergeCell ref="M41:N41"/>
    <mergeCell ref="R41:S41"/>
    <mergeCell ref="V41:W41"/>
    <mergeCell ref="Z41:AA41"/>
    <mergeCell ref="G40:J40"/>
    <mergeCell ref="K40:N40"/>
    <mergeCell ref="P40:S40"/>
    <mergeCell ref="T40:W40"/>
    <mergeCell ref="X40:AA40"/>
    <mergeCell ref="V24:W24"/>
    <mergeCell ref="Z24:AA24"/>
    <mergeCell ref="X22:AA22"/>
    <mergeCell ref="AB22:AB23"/>
    <mergeCell ref="I23:J23"/>
    <mergeCell ref="M23:N23"/>
    <mergeCell ref="R23:S23"/>
    <mergeCell ref="V23:W23"/>
    <mergeCell ref="Z23:AA23"/>
    <mergeCell ref="T22:W22"/>
    <mergeCell ref="B2:B3"/>
    <mergeCell ref="C2:F2"/>
    <mergeCell ref="E4:F4"/>
    <mergeCell ref="E11:F11"/>
    <mergeCell ref="C58:F58"/>
    <mergeCell ref="E59:F59"/>
    <mergeCell ref="E60:F60"/>
    <mergeCell ref="E61:F61"/>
    <mergeCell ref="C73:F73"/>
    <mergeCell ref="C12:F12"/>
    <mergeCell ref="E13:F13"/>
    <mergeCell ref="E14:F14"/>
    <mergeCell ref="E15:F15"/>
    <mergeCell ref="C22:F22"/>
    <mergeCell ref="E23:F23"/>
    <mergeCell ref="E24:F24"/>
    <mergeCell ref="E25:F25"/>
    <mergeCell ref="B58:B59"/>
    <mergeCell ref="B7:B8"/>
    <mergeCell ref="C7:F7"/>
    <mergeCell ref="E9:F9"/>
    <mergeCell ref="E41:F41"/>
    <mergeCell ref="B40:B41"/>
    <mergeCell ref="C40:F40"/>
    <mergeCell ref="I15:J15"/>
    <mergeCell ref="I25:J25"/>
    <mergeCell ref="I24:J24"/>
    <mergeCell ref="M24:N24"/>
    <mergeCell ref="R24:S24"/>
    <mergeCell ref="B12:B13"/>
    <mergeCell ref="G12:J12"/>
    <mergeCell ref="K12:N12"/>
    <mergeCell ref="P12:S12"/>
    <mergeCell ref="B22:B23"/>
    <mergeCell ref="G22:J22"/>
    <mergeCell ref="K22:N22"/>
    <mergeCell ref="P22:S22"/>
    <mergeCell ref="R15:S15"/>
    <mergeCell ref="R25:S25"/>
    <mergeCell ref="I14:J14"/>
    <mergeCell ref="M14:N14"/>
    <mergeCell ref="R14:S14"/>
    <mergeCell ref="R17:R21"/>
    <mergeCell ref="S17:S21"/>
    <mergeCell ref="X12:AA12"/>
    <mergeCell ref="AB12:AB13"/>
    <mergeCell ref="I13:J13"/>
    <mergeCell ref="M13:N13"/>
    <mergeCell ref="R13:S13"/>
    <mergeCell ref="V13:W13"/>
    <mergeCell ref="Z13:AA13"/>
    <mergeCell ref="B91:B92"/>
    <mergeCell ref="G91:J91"/>
    <mergeCell ref="K91:N91"/>
    <mergeCell ref="P91:S91"/>
    <mergeCell ref="T91:W91"/>
    <mergeCell ref="X91:AA91"/>
    <mergeCell ref="X73:AA73"/>
    <mergeCell ref="I76:J76"/>
    <mergeCell ref="I75:J75"/>
    <mergeCell ref="M75:N75"/>
    <mergeCell ref="E76:F76"/>
    <mergeCell ref="I74:J74"/>
    <mergeCell ref="M74:N74"/>
    <mergeCell ref="R74:S74"/>
    <mergeCell ref="V74:W74"/>
    <mergeCell ref="Z74:AA74"/>
    <mergeCell ref="B73:B74"/>
    <mergeCell ref="I94:J94"/>
    <mergeCell ref="M94:N94"/>
    <mergeCell ref="R94:S94"/>
    <mergeCell ref="V94:W94"/>
    <mergeCell ref="Z94:AA94"/>
    <mergeCell ref="I93:J93"/>
    <mergeCell ref="M93:N93"/>
    <mergeCell ref="R93:S93"/>
    <mergeCell ref="V93:W93"/>
    <mergeCell ref="Z93:AA93"/>
    <mergeCell ref="AB91:AB92"/>
    <mergeCell ref="I92:J92"/>
    <mergeCell ref="M92:N92"/>
    <mergeCell ref="R92:S92"/>
    <mergeCell ref="V92:W92"/>
    <mergeCell ref="Z92:AA92"/>
    <mergeCell ref="V59:W59"/>
    <mergeCell ref="Z59:AA59"/>
    <mergeCell ref="X58:AA58"/>
    <mergeCell ref="I60:J60"/>
    <mergeCell ref="M60:N60"/>
    <mergeCell ref="I61:J61"/>
    <mergeCell ref="AB73:AB74"/>
    <mergeCell ref="G73:J73"/>
    <mergeCell ref="K73:N73"/>
    <mergeCell ref="P73:S73"/>
    <mergeCell ref="T73:W73"/>
    <mergeCell ref="P58:S58"/>
    <mergeCell ref="T58:W58"/>
    <mergeCell ref="AB58:AB59"/>
    <mergeCell ref="I59:J59"/>
    <mergeCell ref="M59:N59"/>
    <mergeCell ref="R59:S59"/>
    <mergeCell ref="M76:N76"/>
    <mergeCell ref="C91:F91"/>
    <mergeCell ref="E43:F43"/>
    <mergeCell ref="I43:J43"/>
    <mergeCell ref="M43:N43"/>
    <mergeCell ref="R43:S43"/>
    <mergeCell ref="V43:W43"/>
    <mergeCell ref="Z43:AA43"/>
    <mergeCell ref="E44:F44"/>
    <mergeCell ref="I44:J44"/>
    <mergeCell ref="E74:F74"/>
    <mergeCell ref="E75:F75"/>
    <mergeCell ref="G58:J58"/>
    <mergeCell ref="K58:N58"/>
    <mergeCell ref="R75:S75"/>
    <mergeCell ref="R76:S7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L13"/>
  <sheetViews>
    <sheetView tabSelected="1" topLeftCell="D1" zoomScale="70" zoomScaleNormal="70" zoomScaleSheetLayoutView="10" workbookViewId="0">
      <selection activeCell="K13" sqref="K13"/>
    </sheetView>
  </sheetViews>
  <sheetFormatPr baseColWidth="10" defaultColWidth="11.42578125" defaultRowHeight="15" x14ac:dyDescent="0.25"/>
  <cols>
    <col min="1" max="1" width="5.5703125" style="1" customWidth="1"/>
    <col min="2" max="2" width="39.7109375" style="1" customWidth="1"/>
    <col min="3" max="3" width="11.42578125" style="1"/>
    <col min="4" max="4" width="37.5703125" style="1" customWidth="1"/>
    <col min="5" max="5" width="20.85546875" style="1" customWidth="1"/>
    <col min="6" max="6" width="55.5703125" style="1" customWidth="1"/>
    <col min="7" max="7" width="54.5703125" style="1" customWidth="1"/>
    <col min="8" max="8" width="16.140625" style="1" customWidth="1"/>
    <col min="9" max="9" width="31.140625" style="1" customWidth="1"/>
    <col min="10" max="10" width="19.5703125" style="1" customWidth="1"/>
    <col min="11" max="11" width="47.5703125" style="1" customWidth="1"/>
    <col min="12" max="12" width="49.28515625" style="1" customWidth="1"/>
    <col min="13" max="16384" width="11.42578125" style="1"/>
  </cols>
  <sheetData>
    <row r="2" spans="2:12" ht="37.5" customHeight="1" x14ac:dyDescent="0.25">
      <c r="B2" s="387" t="s">
        <v>32</v>
      </c>
      <c r="C2" s="388"/>
      <c r="D2" s="388"/>
      <c r="E2" s="388"/>
      <c r="F2" s="388"/>
      <c r="G2" s="388"/>
      <c r="H2" s="388"/>
      <c r="I2" s="388"/>
      <c r="J2" s="388"/>
      <c r="K2" s="388"/>
      <c r="L2" s="388"/>
    </row>
    <row r="3" spans="2:12" ht="30" customHeight="1" x14ac:dyDescent="0.25">
      <c r="B3" s="362" t="s">
        <v>388</v>
      </c>
      <c r="C3" s="389" t="s">
        <v>425</v>
      </c>
      <c r="D3" s="390"/>
      <c r="E3" s="390"/>
      <c r="F3" s="391"/>
      <c r="G3" s="392" t="s">
        <v>8</v>
      </c>
      <c r="H3" s="389" t="s">
        <v>415</v>
      </c>
      <c r="I3" s="390"/>
      <c r="J3" s="390"/>
      <c r="K3" s="391"/>
      <c r="L3" s="392" t="s">
        <v>8</v>
      </c>
    </row>
    <row r="4" spans="2:12" x14ac:dyDescent="0.25">
      <c r="B4" s="363"/>
      <c r="C4" s="3" t="s">
        <v>15</v>
      </c>
      <c r="D4" s="3" t="s">
        <v>387</v>
      </c>
      <c r="E4" s="389" t="s">
        <v>386</v>
      </c>
      <c r="F4" s="391"/>
      <c r="G4" s="393"/>
      <c r="H4" s="248" t="s">
        <v>15</v>
      </c>
      <c r="I4" s="248" t="s">
        <v>387</v>
      </c>
      <c r="J4" s="389" t="s">
        <v>386</v>
      </c>
      <c r="K4" s="391"/>
      <c r="L4" s="393"/>
    </row>
    <row r="5" spans="2:12" ht="28.5" customHeight="1" x14ac:dyDescent="0.25">
      <c r="B5" s="4" t="s">
        <v>18</v>
      </c>
      <c r="C5" s="273">
        <v>20</v>
      </c>
      <c r="D5" s="273">
        <v>8</v>
      </c>
      <c r="E5" s="394">
        <v>12</v>
      </c>
      <c r="F5" s="395"/>
      <c r="G5" s="274" t="s">
        <v>385</v>
      </c>
      <c r="H5" s="273">
        <v>20</v>
      </c>
      <c r="I5" s="273">
        <v>8</v>
      </c>
      <c r="J5" s="394">
        <v>12</v>
      </c>
      <c r="K5" s="395"/>
      <c r="L5" s="274" t="s">
        <v>385</v>
      </c>
    </row>
    <row r="6" spans="2:12" ht="93.75" customHeight="1" x14ac:dyDescent="0.3">
      <c r="B6" s="4" t="s">
        <v>9</v>
      </c>
      <c r="C6" s="275">
        <v>70285</v>
      </c>
      <c r="D6" s="276">
        <v>35142</v>
      </c>
      <c r="E6" s="396">
        <v>35143</v>
      </c>
      <c r="F6" s="395"/>
      <c r="G6" s="273" t="s">
        <v>390</v>
      </c>
      <c r="H6" s="275">
        <v>17445</v>
      </c>
      <c r="I6" s="276">
        <v>8326</v>
      </c>
      <c r="J6" s="396">
        <v>9119</v>
      </c>
      <c r="K6" s="395"/>
      <c r="L6" s="269" t="s">
        <v>416</v>
      </c>
    </row>
    <row r="7" spans="2:12" ht="25.5" customHeight="1" x14ac:dyDescent="0.25">
      <c r="B7" s="4" t="s">
        <v>19</v>
      </c>
      <c r="C7" s="5"/>
      <c r="D7" s="5"/>
      <c r="E7" s="385"/>
      <c r="F7" s="386"/>
      <c r="G7" s="2"/>
      <c r="H7" s="249"/>
      <c r="I7" s="249"/>
      <c r="J7" s="385"/>
      <c r="K7" s="386"/>
      <c r="L7" s="247"/>
    </row>
    <row r="8" spans="2:12" ht="61.5" customHeight="1" x14ac:dyDescent="0.25">
      <c r="B8" s="6" t="s">
        <v>0</v>
      </c>
      <c r="C8" s="7" t="s">
        <v>20</v>
      </c>
      <c r="D8" s="7" t="s">
        <v>21</v>
      </c>
      <c r="E8" s="7" t="s">
        <v>22</v>
      </c>
      <c r="F8" s="8" t="s">
        <v>23</v>
      </c>
      <c r="G8" s="6" t="s">
        <v>8</v>
      </c>
      <c r="H8" s="251" t="s">
        <v>20</v>
      </c>
      <c r="I8" s="251" t="s">
        <v>21</v>
      </c>
      <c r="J8" s="251" t="s">
        <v>22</v>
      </c>
      <c r="K8" s="252" t="s">
        <v>23</v>
      </c>
      <c r="L8" s="250" t="s">
        <v>8</v>
      </c>
    </row>
    <row r="9" spans="2:12" ht="409.5" x14ac:dyDescent="0.25">
      <c r="B9" s="190" t="s">
        <v>384</v>
      </c>
      <c r="C9" s="277">
        <v>2</v>
      </c>
      <c r="D9" s="277" t="s">
        <v>383</v>
      </c>
      <c r="E9" s="277">
        <v>84</v>
      </c>
      <c r="F9" s="278" t="s">
        <v>382</v>
      </c>
      <c r="G9" s="279" t="s">
        <v>381</v>
      </c>
      <c r="H9" s="277"/>
      <c r="I9" s="277"/>
      <c r="J9" s="277"/>
      <c r="K9" s="278"/>
      <c r="L9" s="279"/>
    </row>
    <row r="10" spans="2:12" ht="225" x14ac:dyDescent="0.25">
      <c r="B10" s="176" t="s">
        <v>380</v>
      </c>
      <c r="C10" s="254">
        <v>154</v>
      </c>
      <c r="D10" s="280" t="s">
        <v>379</v>
      </c>
      <c r="E10" s="254">
        <v>50</v>
      </c>
      <c r="F10" s="281" t="s">
        <v>376</v>
      </c>
      <c r="G10" s="282" t="s">
        <v>378</v>
      </c>
      <c r="H10" s="254"/>
      <c r="I10" s="280"/>
      <c r="J10" s="254"/>
      <c r="K10" s="281"/>
      <c r="L10" s="282"/>
    </row>
    <row r="11" spans="2:12" ht="297.75" customHeight="1" x14ac:dyDescent="0.25">
      <c r="B11" s="176" t="s">
        <v>389</v>
      </c>
      <c r="C11" s="254" t="s">
        <v>377</v>
      </c>
      <c r="D11" s="283" t="s">
        <v>391</v>
      </c>
      <c r="E11" s="254">
        <v>50</v>
      </c>
      <c r="F11" s="278" t="s">
        <v>376</v>
      </c>
      <c r="G11" s="283" t="s">
        <v>375</v>
      </c>
      <c r="H11" s="254"/>
      <c r="I11" s="283"/>
      <c r="J11" s="254"/>
      <c r="K11" s="278"/>
      <c r="L11" s="283"/>
    </row>
    <row r="12" spans="2:12" ht="195.75" customHeight="1" x14ac:dyDescent="0.25">
      <c r="B12" s="253" t="s">
        <v>417</v>
      </c>
      <c r="C12" s="254"/>
      <c r="D12" s="283"/>
      <c r="E12" s="254"/>
      <c r="F12" s="278"/>
      <c r="G12" s="283"/>
      <c r="H12" s="254">
        <v>1</v>
      </c>
      <c r="I12" s="283" t="s">
        <v>418</v>
      </c>
      <c r="J12" s="254">
        <v>1</v>
      </c>
      <c r="K12" s="278" t="s">
        <v>419</v>
      </c>
      <c r="L12" s="270" t="s">
        <v>420</v>
      </c>
    </row>
    <row r="13" spans="2:12" ht="146.25" customHeight="1" x14ac:dyDescent="0.25">
      <c r="B13" s="270" t="s">
        <v>421</v>
      </c>
      <c r="C13" s="254"/>
      <c r="D13" s="283"/>
      <c r="E13" s="254"/>
      <c r="F13" s="278"/>
      <c r="G13" s="283"/>
      <c r="H13" s="254">
        <v>6</v>
      </c>
      <c r="I13" s="270" t="s">
        <v>422</v>
      </c>
      <c r="J13" s="254">
        <v>5</v>
      </c>
      <c r="K13" s="271" t="s">
        <v>423</v>
      </c>
      <c r="L13" s="272" t="s">
        <v>424</v>
      </c>
    </row>
  </sheetData>
  <mergeCells count="14">
    <mergeCell ref="J7:K7"/>
    <mergeCell ref="B2:L2"/>
    <mergeCell ref="H3:K3"/>
    <mergeCell ref="L3:L4"/>
    <mergeCell ref="J4:K4"/>
    <mergeCell ref="J5:K5"/>
    <mergeCell ref="J6:K6"/>
    <mergeCell ref="E5:F5"/>
    <mergeCell ref="E6:F6"/>
    <mergeCell ref="E7:F7"/>
    <mergeCell ref="C3:F3"/>
    <mergeCell ref="G3:G4"/>
    <mergeCell ref="E4:F4"/>
    <mergeCell ref="B3:B4"/>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Actividades </vt:lpstr>
      <vt:lpstr>Programas Sociales</vt:lpstr>
      <vt:lpstr>Acciones Sociales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HAIDE BELMONT</cp:lastModifiedBy>
  <cp:lastPrinted>2020-07-24T18:22:41Z</cp:lastPrinted>
  <dcterms:created xsi:type="dcterms:W3CDTF">2020-01-08T23:01:46Z</dcterms:created>
  <dcterms:modified xsi:type="dcterms:W3CDTF">2020-10-08T16:48:22Z</dcterms:modified>
</cp:coreProperties>
</file>