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OCTUBRE 2019  " sheetId="13" r:id="rId1"/>
    <sheet name="NOVIEMBRE 2019" sheetId="14" r:id="rId2"/>
    <sheet name="DICIEMBRE DE 2019" sheetId="1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5" l="1"/>
  <c r="M35" i="15"/>
  <c r="L35" i="15"/>
  <c r="K35" i="15"/>
  <c r="J35" i="15"/>
  <c r="I35" i="15"/>
  <c r="H35" i="15"/>
  <c r="G35" i="15"/>
  <c r="F35" i="15"/>
  <c r="E35" i="15"/>
  <c r="D35" i="15"/>
  <c r="C35" i="15"/>
  <c r="N35" i="14"/>
  <c r="M35" i="14"/>
  <c r="L35" i="14"/>
  <c r="K35" i="14"/>
  <c r="J35" i="14"/>
  <c r="I35" i="14"/>
  <c r="H35" i="14"/>
  <c r="G35" i="14"/>
  <c r="F35" i="14"/>
  <c r="E35" i="14"/>
  <c r="D35" i="14"/>
  <c r="C35" i="14"/>
  <c r="N35" i="13"/>
  <c r="M35" i="13"/>
  <c r="L35" i="13"/>
  <c r="K35" i="13"/>
  <c r="J35" i="13"/>
  <c r="I35" i="13"/>
  <c r="H35" i="13"/>
  <c r="G35" i="13"/>
  <c r="F35" i="13"/>
  <c r="E35" i="13"/>
  <c r="D35" i="13"/>
  <c r="C35" i="13"/>
  <c r="F51" i="15"/>
  <c r="D34" i="15"/>
  <c r="C34" i="15"/>
  <c r="D33" i="15"/>
  <c r="C33" i="15"/>
  <c r="D32" i="15"/>
  <c r="C32" i="15"/>
  <c r="D31" i="15"/>
  <c r="C31" i="15"/>
  <c r="D30" i="15"/>
  <c r="C30" i="15"/>
  <c r="D29" i="15"/>
  <c r="C29" i="15"/>
  <c r="D28" i="15"/>
  <c r="C28" i="15"/>
  <c r="D27" i="15"/>
  <c r="C27" i="15"/>
  <c r="D26" i="15"/>
  <c r="C26" i="15"/>
  <c r="D25" i="15"/>
  <c r="C25" i="15"/>
  <c r="D24" i="15"/>
  <c r="C24" i="15"/>
  <c r="D23" i="15"/>
  <c r="C23" i="15"/>
  <c r="D22" i="15"/>
  <c r="C22" i="15"/>
  <c r="D21" i="15"/>
  <c r="C21" i="15"/>
  <c r="A21" i="15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D20" i="15"/>
  <c r="C20" i="15"/>
  <c r="A20" i="15"/>
  <c r="D19" i="15"/>
  <c r="C19" i="15"/>
  <c r="A19" i="15"/>
  <c r="D18" i="15"/>
  <c r="C18" i="15"/>
  <c r="D17" i="15"/>
  <c r="C17" i="15"/>
  <c r="D16" i="15"/>
  <c r="C16" i="15"/>
  <c r="F51" i="14"/>
  <c r="D34" i="14"/>
  <c r="C34" i="14"/>
  <c r="D33" i="14"/>
  <c r="C33" i="14"/>
  <c r="D32" i="14"/>
  <c r="C32" i="14"/>
  <c r="D31" i="14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D18" i="14"/>
  <c r="C18" i="14"/>
  <c r="D17" i="14"/>
  <c r="C17" i="14"/>
  <c r="D16" i="14"/>
  <c r="C16" i="14"/>
  <c r="F51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A21" i="13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D20" i="13"/>
  <c r="C20" i="13"/>
  <c r="A20" i="13"/>
  <c r="D19" i="13"/>
  <c r="C19" i="13"/>
  <c r="A19" i="13"/>
  <c r="D18" i="13"/>
  <c r="C18" i="13"/>
  <c r="D17" i="13"/>
  <c r="C17" i="13"/>
  <c r="D16" i="13"/>
  <c r="C16" i="13"/>
  <c r="C36" i="15" l="1"/>
  <c r="C36" i="14"/>
  <c r="C36" i="13"/>
</calcChain>
</file>

<file path=xl/sharedStrings.xml><?xml version="1.0" encoding="utf-8"?>
<sst xmlns="http://schemas.openxmlformats.org/spreadsheetml/2006/main" count="135" uniqueCount="40">
  <si>
    <t>BOSQUES</t>
  </si>
  <si>
    <t>CENTRAL TLALPAN</t>
  </si>
  <si>
    <t>IZTAPAPALOTL</t>
  </si>
  <si>
    <t>LOMAS DE CUILOTEPEC</t>
  </si>
  <si>
    <t>RENATO LEDUC</t>
  </si>
  <si>
    <t>SAN NICOLÁS TOLENTINO</t>
  </si>
  <si>
    <t>SAN PEDRO MÁRTIR</t>
  </si>
  <si>
    <t>VALENTÍN GÓMEZ FARÍAS</t>
  </si>
  <si>
    <t>SANTO TOMÁS AJUSCO</t>
  </si>
  <si>
    <t>TLALMILLE</t>
  </si>
  <si>
    <t>PROF. JOSÉ AGUIRRE RAMOS</t>
  </si>
  <si>
    <t>PROF. RAFAEL RAMÍREZ</t>
  </si>
  <si>
    <t>BIBLIOTECA</t>
  </si>
  <si>
    <t>N°</t>
  </si>
  <si>
    <t>JAIME TORRES BODET</t>
  </si>
  <si>
    <t>FEMENINO</t>
  </si>
  <si>
    <t>MASCULINO</t>
  </si>
  <si>
    <t>PROF. PAULINO TLAMATZIN VELÁZQUEZ</t>
  </si>
  <si>
    <t>BELVEDERE</t>
  </si>
  <si>
    <t>DR. ROBERTO L. MANTILLA MOLINA</t>
  </si>
  <si>
    <t>LA TORTUGA XOLALPA</t>
  </si>
  <si>
    <t>SEXO</t>
  </si>
  <si>
    <t>RANGO DE EDADES</t>
  </si>
  <si>
    <t>13-17</t>
  </si>
  <si>
    <t>18-29</t>
  </si>
  <si>
    <t>0-12</t>
  </si>
  <si>
    <t>30-59</t>
  </si>
  <si>
    <t>MÁS DE 60</t>
  </si>
  <si>
    <t>ECOLÓGICA JERÓNIMO MARTÍNEZ DÍAZ</t>
  </si>
  <si>
    <t>PROF. FILOMÉNO GONZÁLEZ SOSA</t>
  </si>
  <si>
    <t>USUARIOS ATENDIDOS</t>
  </si>
  <si>
    <t>M</t>
  </si>
  <si>
    <t>F</t>
  </si>
  <si>
    <t xml:space="preserve">  </t>
  </si>
  <si>
    <t xml:space="preserve"> </t>
  </si>
  <si>
    <t>OCTUBRE DE 2019</t>
  </si>
  <si>
    <t>TOTAL DE USUARIOS MES OCTUBRE 2019</t>
  </si>
  <si>
    <t>NOVIEMBRE DE 2019</t>
  </si>
  <si>
    <t>DICIEMBRE DE 2019</t>
  </si>
  <si>
    <t>TOTAL DE USUARIOS MES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</si>
</sst>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9" xfId="0" applyFill="1" applyBorder="1"/>
    <xf numFmtId="0" fontId="0" fillId="2" borderId="6" xfId="0" applyFill="1" applyBorder="1"/>
    <xf numFmtId="0" fontId="0" fillId="2" borderId="13" xfId="0" applyFill="1" applyBorder="1"/>
    <xf numFmtId="0" fontId="0" fillId="0" borderId="13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37</xdr:row>
      <xdr:rowOff>0</xdr:rowOff>
    </xdr:from>
    <xdr:to>
      <xdr:col>14</xdr:col>
      <xdr:colOff>38100</xdr:colOff>
      <xdr:row>39</xdr:row>
      <xdr:rowOff>33020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151" y="7134225"/>
          <a:ext cx="10506074" cy="4140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</a:rPr>
            <a:t>Co</a:t>
          </a:r>
        </a:p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</a:rPr>
            <a:t>scomate número 90 esq. San Juan de Dios, Col. Toriello Guerra, Delegación Tlalpan, C.P 1405</a:t>
          </a:r>
          <a:endParaRPr lang="es-MX" sz="800">
            <a:effectLst/>
            <a:latin typeface="Tahoma" panose="020B0604030504040204" pitchFamily="34" charset="0"/>
            <a:ea typeface="Calibri" panose="020F050202020403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36</xdr:row>
      <xdr:rowOff>109021</xdr:rowOff>
    </xdr:from>
    <xdr:to>
      <xdr:col>14</xdr:col>
      <xdr:colOff>180975</xdr:colOff>
      <xdr:row>39</xdr:row>
      <xdr:rowOff>33020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7052746"/>
          <a:ext cx="10325100" cy="4954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Coscomate número 90 esq. San Juan de Dios, Col. Toriello Guerra, Alcaldía Tlalpan, C.P 14050</a:t>
          </a:r>
        </a:p>
        <a:p>
          <a:pPr algn="ctr">
            <a:lnSpc>
              <a:spcPct val="107000"/>
            </a:lnSpc>
            <a:spcAft>
              <a:spcPts val="400"/>
            </a:spcAft>
          </a:pPr>
          <a:r>
            <a:rPr lang="es-ES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 </a:t>
          </a:r>
          <a:r>
            <a:rPr lang="es-MX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Tels. 54 83 15 00 ext. 5907</a:t>
          </a:r>
          <a:endParaRPr lang="es-MX" sz="800">
            <a:effectLst/>
            <a:latin typeface="Tahoma" panose="020B0604030504040204" pitchFamily="34" charset="0"/>
            <a:ea typeface="Calibri" panose="020F050202020403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57150</xdr:colOff>
      <xdr:row>1</xdr:row>
      <xdr:rowOff>133350</xdr:rowOff>
    </xdr:from>
    <xdr:to>
      <xdr:col>12</xdr:col>
      <xdr:colOff>438150</xdr:colOff>
      <xdr:row>9</xdr:row>
      <xdr:rowOff>95250</xdr:rowOff>
    </xdr:to>
    <xdr:pic>
      <xdr:nvPicPr>
        <xdr:cNvPr id="4" name="Imagen 5" descr="OF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33375"/>
          <a:ext cx="917257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2085974</xdr:colOff>
      <xdr:row>1</xdr:row>
      <xdr:rowOff>28575</xdr:rowOff>
    </xdr:from>
    <xdr:to>
      <xdr:col>13</xdr:col>
      <xdr:colOff>152399</xdr:colOff>
      <xdr:row>6</xdr:row>
      <xdr:rowOff>17145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2466974" y="228600"/>
          <a:ext cx="7534275" cy="941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2800" b="1" kern="1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ALCALDÍA TLALPAN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DIRECCIÓN EJECUTIVA</a:t>
          </a:r>
          <a:r>
            <a:rPr lang="es-MX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DE DERECHOS CULTURALES Y</a:t>
          </a:r>
          <a:r>
            <a:rPr lang="es-MX" sz="600" b="1" baseline="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EDUCATIVAS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COORDINACIÓN DE EDUCACIÓN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JUD DE VINCULACIÓN CON INSTITUCIONES EDUCATIVAS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37</xdr:row>
      <xdr:rowOff>0</xdr:rowOff>
    </xdr:from>
    <xdr:to>
      <xdr:col>14</xdr:col>
      <xdr:colOff>38100</xdr:colOff>
      <xdr:row>39</xdr:row>
      <xdr:rowOff>33020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151" y="7134225"/>
          <a:ext cx="10506074" cy="4140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</a:rPr>
            <a:t>Co</a:t>
          </a:r>
        </a:p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</a:rPr>
            <a:t>scomate número 90 esq. San Juan de Dios, Col. Toriello Guerra, Delegación Tlalpan, C.P 1405</a:t>
          </a:r>
          <a:endParaRPr lang="es-MX" sz="800">
            <a:effectLst/>
            <a:latin typeface="Tahoma" panose="020B0604030504040204" pitchFamily="34" charset="0"/>
            <a:ea typeface="Calibri" panose="020F050202020403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36</xdr:row>
      <xdr:rowOff>109021</xdr:rowOff>
    </xdr:from>
    <xdr:to>
      <xdr:col>14</xdr:col>
      <xdr:colOff>180975</xdr:colOff>
      <xdr:row>39</xdr:row>
      <xdr:rowOff>33020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7052746"/>
          <a:ext cx="10325100" cy="4954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Coscomate número 90 esq. San Juan de Dios, Col. Toriello Guerra, Alcaldía Tlalpan, C.P 14050</a:t>
          </a:r>
        </a:p>
        <a:p>
          <a:pPr algn="ctr">
            <a:lnSpc>
              <a:spcPct val="107000"/>
            </a:lnSpc>
            <a:spcAft>
              <a:spcPts val="400"/>
            </a:spcAft>
          </a:pPr>
          <a:r>
            <a:rPr lang="es-ES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 </a:t>
          </a:r>
          <a:r>
            <a:rPr lang="es-MX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Tels. 54 83 15 00 ext. 5907</a:t>
          </a:r>
          <a:endParaRPr lang="es-MX" sz="800">
            <a:effectLst/>
            <a:latin typeface="Tahoma" panose="020B0604030504040204" pitchFamily="34" charset="0"/>
            <a:ea typeface="Calibri" panose="020F050202020403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57150</xdr:colOff>
      <xdr:row>1</xdr:row>
      <xdr:rowOff>133350</xdr:rowOff>
    </xdr:from>
    <xdr:to>
      <xdr:col>12</xdr:col>
      <xdr:colOff>438150</xdr:colOff>
      <xdr:row>9</xdr:row>
      <xdr:rowOff>95250</xdr:rowOff>
    </xdr:to>
    <xdr:pic>
      <xdr:nvPicPr>
        <xdr:cNvPr id="4" name="Imagen 5" descr="OF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33375"/>
          <a:ext cx="917257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2085974</xdr:colOff>
      <xdr:row>1</xdr:row>
      <xdr:rowOff>28575</xdr:rowOff>
    </xdr:from>
    <xdr:to>
      <xdr:col>13</xdr:col>
      <xdr:colOff>152399</xdr:colOff>
      <xdr:row>6</xdr:row>
      <xdr:rowOff>17145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2466974" y="228600"/>
          <a:ext cx="7534275" cy="941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2800" b="1" kern="1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ALCALDÍA TLALPAN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DIRECCIÓN EJECUTIVA</a:t>
          </a:r>
          <a:r>
            <a:rPr lang="es-MX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DE DERECHOS CULTURALES Y</a:t>
          </a:r>
          <a:r>
            <a:rPr lang="es-MX" sz="600" b="1" baseline="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EDUCATIVAS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COORDINACIÓN DE EDUCACIÓN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JUD DE VINCULACIÓN CON INSTITUCIONES EDUCATIVAS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37</xdr:row>
      <xdr:rowOff>0</xdr:rowOff>
    </xdr:from>
    <xdr:to>
      <xdr:col>14</xdr:col>
      <xdr:colOff>38100</xdr:colOff>
      <xdr:row>39</xdr:row>
      <xdr:rowOff>33020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151" y="7134225"/>
          <a:ext cx="10506074" cy="4140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</a:rPr>
            <a:t>Co</a:t>
          </a:r>
        </a:p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</a:rPr>
            <a:t>scomate número 90 esq. San Juan de Dios, Col. Toriello Guerra, Delegación Tlalpan, C.P 1405</a:t>
          </a:r>
          <a:endParaRPr lang="es-MX" sz="800">
            <a:effectLst/>
            <a:latin typeface="Tahoma" panose="020B0604030504040204" pitchFamily="34" charset="0"/>
            <a:ea typeface="Calibri" panose="020F050202020403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36</xdr:row>
      <xdr:rowOff>109021</xdr:rowOff>
    </xdr:from>
    <xdr:to>
      <xdr:col>14</xdr:col>
      <xdr:colOff>180975</xdr:colOff>
      <xdr:row>39</xdr:row>
      <xdr:rowOff>33020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1000" y="7052746"/>
          <a:ext cx="10325100" cy="4954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400"/>
            </a:spcAft>
          </a:pPr>
          <a:r>
            <a:rPr lang="es-MX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Coscomate número 90 esq. San Juan de Dios, Col. Toriello Guerra, Alcaldía Tlalpan, C.P 14050</a:t>
          </a:r>
        </a:p>
        <a:p>
          <a:pPr algn="ctr">
            <a:lnSpc>
              <a:spcPct val="107000"/>
            </a:lnSpc>
            <a:spcAft>
              <a:spcPts val="400"/>
            </a:spcAft>
          </a:pPr>
          <a:r>
            <a:rPr lang="es-ES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 </a:t>
          </a:r>
          <a:r>
            <a:rPr lang="es-MX" sz="800">
              <a:effectLst/>
              <a:latin typeface="Arial" panose="020B0604020202020204" pitchFamily="34" charset="0"/>
              <a:ea typeface="Calibri" panose="020F0502020204030204" pitchFamily="34" charset="0"/>
            </a:rPr>
            <a:t>Tels. 54 83 15 00 ext. 5907</a:t>
          </a:r>
          <a:endParaRPr lang="es-MX" sz="800">
            <a:effectLst/>
            <a:latin typeface="Tahoma" panose="020B0604030504040204" pitchFamily="34" charset="0"/>
            <a:ea typeface="Calibri" panose="020F050202020403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57150</xdr:colOff>
      <xdr:row>1</xdr:row>
      <xdr:rowOff>133350</xdr:rowOff>
    </xdr:from>
    <xdr:to>
      <xdr:col>12</xdr:col>
      <xdr:colOff>438150</xdr:colOff>
      <xdr:row>9</xdr:row>
      <xdr:rowOff>95250</xdr:rowOff>
    </xdr:to>
    <xdr:pic>
      <xdr:nvPicPr>
        <xdr:cNvPr id="4" name="Imagen 5" descr="OF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33375"/>
          <a:ext cx="917257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2085974</xdr:colOff>
      <xdr:row>1</xdr:row>
      <xdr:rowOff>28575</xdr:rowOff>
    </xdr:from>
    <xdr:to>
      <xdr:col>13</xdr:col>
      <xdr:colOff>152399</xdr:colOff>
      <xdr:row>6</xdr:row>
      <xdr:rowOff>17145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2466974" y="228600"/>
          <a:ext cx="7534275" cy="941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2800" b="1" kern="12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ALCALDÍA TLALPAN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DIRECCIÓN EJECUTIVA</a:t>
          </a:r>
          <a:r>
            <a:rPr lang="es-MX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DE DERECHOS CULTURALES Y</a:t>
          </a:r>
          <a:r>
            <a:rPr lang="es-MX" sz="600" b="1" baseline="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EDUCATIVAS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COORDINACIÓN DE EDUCACIÓN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600" b="1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JUD DE VINCULACIÓN CON INSTITUCIONES EDUCATIVAS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16" zoomScaleNormal="100" workbookViewId="0">
      <selection activeCell="D37" sqref="D37"/>
    </sheetView>
  </sheetViews>
  <sheetFormatPr baseColWidth="10" defaultRowHeight="15" x14ac:dyDescent="0.25"/>
  <cols>
    <col min="1" max="1" width="5.7109375" customWidth="1"/>
    <col min="2" max="2" width="35.7109375" customWidth="1"/>
    <col min="3" max="3" width="11" customWidth="1"/>
    <col min="5" max="8" width="10.140625" customWidth="1"/>
    <col min="9" max="10" width="9.28515625" customWidth="1"/>
    <col min="11" max="12" width="7.28515625" customWidth="1"/>
    <col min="13" max="14" width="10.140625" customWidth="1"/>
  </cols>
  <sheetData>
    <row r="1" spans="1:15" ht="15.75" x14ac:dyDescent="0.25">
      <c r="B1" s="31"/>
    </row>
    <row r="2" spans="1:15" x14ac:dyDescent="0.25">
      <c r="B2" s="32"/>
    </row>
    <row r="3" spans="1:1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11" spans="1:15" x14ac:dyDescent="0.25">
      <c r="A11" s="44" t="s">
        <v>30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5" ht="15.75" thickBot="1" x14ac:dyDescent="0.3">
      <c r="A12" s="43" t="s">
        <v>35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38"/>
    </row>
    <row r="13" spans="1:15" x14ac:dyDescent="0.25">
      <c r="A13" s="13"/>
      <c r="B13" s="14"/>
      <c r="C13" s="46" t="s">
        <v>21</v>
      </c>
      <c r="D13" s="49"/>
      <c r="E13" s="46" t="s">
        <v>22</v>
      </c>
      <c r="F13" s="47"/>
      <c r="G13" s="47"/>
      <c r="H13" s="47"/>
      <c r="I13" s="47"/>
      <c r="J13" s="47"/>
      <c r="K13" s="47"/>
      <c r="L13" s="47"/>
      <c r="M13" s="47"/>
      <c r="N13" s="48"/>
    </row>
    <row r="14" spans="1:15" x14ac:dyDescent="0.25">
      <c r="A14" s="15"/>
      <c r="B14" s="2"/>
      <c r="C14" s="7"/>
      <c r="D14" s="7"/>
      <c r="E14" s="50" t="s">
        <v>25</v>
      </c>
      <c r="F14" s="52"/>
      <c r="G14" s="50" t="s">
        <v>23</v>
      </c>
      <c r="H14" s="52"/>
      <c r="I14" s="50" t="s">
        <v>24</v>
      </c>
      <c r="J14" s="52"/>
      <c r="K14" s="50" t="s">
        <v>26</v>
      </c>
      <c r="L14" s="52"/>
      <c r="M14" s="50" t="s">
        <v>27</v>
      </c>
      <c r="N14" s="51"/>
    </row>
    <row r="15" spans="1:15" ht="15.75" thickBot="1" x14ac:dyDescent="0.3">
      <c r="A15" s="27" t="s">
        <v>13</v>
      </c>
      <c r="B15" s="28" t="s">
        <v>12</v>
      </c>
      <c r="C15" s="28" t="s">
        <v>16</v>
      </c>
      <c r="D15" s="28" t="s">
        <v>15</v>
      </c>
      <c r="E15" s="29" t="s">
        <v>31</v>
      </c>
      <c r="F15" s="29" t="s">
        <v>32</v>
      </c>
      <c r="G15" s="29" t="s">
        <v>31</v>
      </c>
      <c r="H15" s="29" t="s">
        <v>32</v>
      </c>
      <c r="I15" s="29" t="s">
        <v>31</v>
      </c>
      <c r="J15" s="29" t="s">
        <v>32</v>
      </c>
      <c r="K15" s="29" t="s">
        <v>31</v>
      </c>
      <c r="L15" s="29" t="s">
        <v>32</v>
      </c>
      <c r="M15" s="29" t="s">
        <v>31</v>
      </c>
      <c r="N15" s="30" t="s">
        <v>32</v>
      </c>
    </row>
    <row r="16" spans="1:15" x14ac:dyDescent="0.25">
      <c r="A16" s="25">
        <v>1</v>
      </c>
      <c r="B16" s="33" t="s">
        <v>14</v>
      </c>
      <c r="C16" s="3">
        <f t="shared" ref="C16:C34" si="0">+E16+G16+I16+K16+M16</f>
        <v>156</v>
      </c>
      <c r="D16" s="3">
        <f t="shared" ref="D16:D34" si="1">+F16+H16+J16+L16+N16</f>
        <v>89</v>
      </c>
      <c r="E16" s="26">
        <v>72</v>
      </c>
      <c r="F16" s="11">
        <v>53</v>
      </c>
      <c r="G16" s="11">
        <v>53</v>
      </c>
      <c r="H16" s="11">
        <v>23</v>
      </c>
      <c r="I16" s="11">
        <v>30</v>
      </c>
      <c r="J16" s="11">
        <v>10</v>
      </c>
      <c r="K16" s="11">
        <v>1</v>
      </c>
      <c r="L16" s="11">
        <v>3</v>
      </c>
      <c r="M16" s="11">
        <v>0</v>
      </c>
      <c r="N16" s="24">
        <v>0</v>
      </c>
      <c r="O16" s="4"/>
    </row>
    <row r="17" spans="1:16" x14ac:dyDescent="0.25">
      <c r="A17" s="16">
        <v>2</v>
      </c>
      <c r="B17" s="21" t="s">
        <v>11</v>
      </c>
      <c r="C17" s="3">
        <f t="shared" si="0"/>
        <v>121</v>
      </c>
      <c r="D17" s="3">
        <f t="shared" si="1"/>
        <v>218</v>
      </c>
      <c r="E17" s="8">
        <v>92</v>
      </c>
      <c r="F17" s="9">
        <v>139</v>
      </c>
      <c r="G17" s="9">
        <v>4</v>
      </c>
      <c r="H17" s="9">
        <v>4</v>
      </c>
      <c r="I17" s="9">
        <v>13</v>
      </c>
      <c r="J17" s="9">
        <v>30</v>
      </c>
      <c r="K17" s="9">
        <v>12</v>
      </c>
      <c r="L17" s="9">
        <v>44</v>
      </c>
      <c r="M17" s="9">
        <v>0</v>
      </c>
      <c r="N17" s="17">
        <v>1</v>
      </c>
      <c r="O17" s="4"/>
    </row>
    <row r="18" spans="1:16" x14ac:dyDescent="0.25">
      <c r="A18" s="16">
        <v>3</v>
      </c>
      <c r="B18" s="21" t="s">
        <v>8</v>
      </c>
      <c r="C18" s="3">
        <f t="shared" si="0"/>
        <v>57</v>
      </c>
      <c r="D18" s="3">
        <f t="shared" si="1"/>
        <v>64</v>
      </c>
      <c r="E18" s="8">
        <v>25</v>
      </c>
      <c r="F18" s="9">
        <v>40</v>
      </c>
      <c r="G18" s="9">
        <v>4</v>
      </c>
      <c r="H18" s="9">
        <v>1</v>
      </c>
      <c r="I18" s="9">
        <v>3</v>
      </c>
      <c r="J18" s="9">
        <v>7</v>
      </c>
      <c r="K18" s="9">
        <v>13</v>
      </c>
      <c r="L18" s="9">
        <v>14</v>
      </c>
      <c r="M18" s="9">
        <v>12</v>
      </c>
      <c r="N18" s="17">
        <v>2</v>
      </c>
      <c r="O18" s="4"/>
    </row>
    <row r="19" spans="1:16" x14ac:dyDescent="0.25">
      <c r="A19" s="16">
        <f t="shared" ref="A19:A34" si="2">A18+1</f>
        <v>4</v>
      </c>
      <c r="B19" s="21" t="s">
        <v>29</v>
      </c>
      <c r="C19" s="3">
        <f t="shared" si="0"/>
        <v>248</v>
      </c>
      <c r="D19" s="3">
        <f t="shared" si="1"/>
        <v>255</v>
      </c>
      <c r="E19" s="8">
        <v>212</v>
      </c>
      <c r="F19" s="9">
        <v>182</v>
      </c>
      <c r="G19" s="9">
        <v>9</v>
      </c>
      <c r="H19" s="9">
        <v>25</v>
      </c>
      <c r="I19" s="9">
        <v>14</v>
      </c>
      <c r="J19" s="9">
        <v>29</v>
      </c>
      <c r="K19" s="9">
        <v>13</v>
      </c>
      <c r="L19" s="9">
        <v>19</v>
      </c>
      <c r="M19" s="9">
        <v>0</v>
      </c>
      <c r="N19" s="17">
        <v>0</v>
      </c>
      <c r="O19" s="4"/>
    </row>
    <row r="20" spans="1:16" x14ac:dyDescent="0.25">
      <c r="A20" s="16">
        <f t="shared" si="2"/>
        <v>5</v>
      </c>
      <c r="B20" s="21" t="s">
        <v>9</v>
      </c>
      <c r="C20" s="3">
        <f t="shared" si="0"/>
        <v>210</v>
      </c>
      <c r="D20" s="3">
        <f t="shared" si="1"/>
        <v>75</v>
      </c>
      <c r="E20" s="8">
        <v>140</v>
      </c>
      <c r="F20" s="9">
        <v>40</v>
      </c>
      <c r="G20" s="9">
        <v>45</v>
      </c>
      <c r="H20" s="9">
        <v>15</v>
      </c>
      <c r="I20" s="9">
        <v>10</v>
      </c>
      <c r="J20" s="9">
        <v>10</v>
      </c>
      <c r="K20" s="9">
        <v>15</v>
      </c>
      <c r="L20" s="9">
        <v>10</v>
      </c>
      <c r="M20" s="9">
        <v>0</v>
      </c>
      <c r="N20" s="17">
        <v>0</v>
      </c>
      <c r="O20" s="4"/>
    </row>
    <row r="21" spans="1:16" x14ac:dyDescent="0.25">
      <c r="A21" s="16">
        <f t="shared" si="2"/>
        <v>6</v>
      </c>
      <c r="B21" s="21" t="s">
        <v>17</v>
      </c>
      <c r="C21" s="3">
        <f t="shared" si="0"/>
        <v>81</v>
      </c>
      <c r="D21" s="3">
        <f t="shared" si="1"/>
        <v>131</v>
      </c>
      <c r="E21" s="8">
        <v>20</v>
      </c>
      <c r="F21" s="9">
        <v>24</v>
      </c>
      <c r="G21" s="9">
        <v>8</v>
      </c>
      <c r="H21" s="9">
        <v>11</v>
      </c>
      <c r="I21" s="9">
        <v>24</v>
      </c>
      <c r="J21" s="9">
        <v>22</v>
      </c>
      <c r="K21" s="9">
        <v>26</v>
      </c>
      <c r="L21" s="9">
        <v>59</v>
      </c>
      <c r="M21" s="9">
        <v>3</v>
      </c>
      <c r="N21" s="17">
        <v>15</v>
      </c>
      <c r="O21" s="4"/>
    </row>
    <row r="22" spans="1:16" x14ac:dyDescent="0.25">
      <c r="A22" s="16">
        <f t="shared" si="2"/>
        <v>7</v>
      </c>
      <c r="B22" s="21" t="s">
        <v>10</v>
      </c>
      <c r="C22" s="3">
        <f t="shared" si="0"/>
        <v>106</v>
      </c>
      <c r="D22" s="3">
        <f t="shared" si="1"/>
        <v>162</v>
      </c>
      <c r="E22" s="8">
        <v>39</v>
      </c>
      <c r="F22" s="9">
        <v>60</v>
      </c>
      <c r="G22" s="9">
        <v>5</v>
      </c>
      <c r="H22" s="9">
        <v>10</v>
      </c>
      <c r="I22" s="9">
        <v>12</v>
      </c>
      <c r="J22" s="9">
        <v>19</v>
      </c>
      <c r="K22" s="9">
        <v>47</v>
      </c>
      <c r="L22" s="9">
        <v>69</v>
      </c>
      <c r="M22" s="9">
        <v>3</v>
      </c>
      <c r="N22" s="17">
        <v>4</v>
      </c>
      <c r="O22" s="4"/>
    </row>
    <row r="23" spans="1:16" x14ac:dyDescent="0.25">
      <c r="A23" s="16">
        <f t="shared" si="2"/>
        <v>8</v>
      </c>
      <c r="B23" s="21" t="s">
        <v>6</v>
      </c>
      <c r="C23" s="3">
        <f t="shared" si="0"/>
        <v>118</v>
      </c>
      <c r="D23" s="3">
        <f t="shared" si="1"/>
        <v>179</v>
      </c>
      <c r="E23" s="8">
        <v>40</v>
      </c>
      <c r="F23" s="9">
        <v>34</v>
      </c>
      <c r="G23" s="9">
        <v>17</v>
      </c>
      <c r="H23" s="9">
        <v>22</v>
      </c>
      <c r="I23" s="9">
        <v>13</v>
      </c>
      <c r="J23" s="9">
        <v>44</v>
      </c>
      <c r="K23" s="9">
        <v>36</v>
      </c>
      <c r="L23" s="9">
        <v>65</v>
      </c>
      <c r="M23" s="9">
        <v>12</v>
      </c>
      <c r="N23" s="17">
        <v>14</v>
      </c>
      <c r="O23" s="4"/>
      <c r="P23" s="34"/>
    </row>
    <row r="24" spans="1:16" x14ac:dyDescent="0.25">
      <c r="A24" s="16">
        <f t="shared" si="2"/>
        <v>9</v>
      </c>
      <c r="B24" s="21" t="s">
        <v>0</v>
      </c>
      <c r="C24" s="3">
        <f t="shared" si="0"/>
        <v>186</v>
      </c>
      <c r="D24" s="3">
        <f t="shared" si="1"/>
        <v>231</v>
      </c>
      <c r="E24" s="8">
        <v>115</v>
      </c>
      <c r="F24" s="9">
        <v>138</v>
      </c>
      <c r="G24" s="9">
        <v>23</v>
      </c>
      <c r="H24" s="9">
        <v>4</v>
      </c>
      <c r="I24" s="9">
        <v>26</v>
      </c>
      <c r="J24" s="9">
        <v>15</v>
      </c>
      <c r="K24" s="9">
        <v>18</v>
      </c>
      <c r="L24" s="9">
        <v>52</v>
      </c>
      <c r="M24" s="9">
        <v>4</v>
      </c>
      <c r="N24" s="17">
        <v>22</v>
      </c>
      <c r="O24" s="4"/>
    </row>
    <row r="25" spans="1:16" x14ac:dyDescent="0.25">
      <c r="A25" s="16">
        <f t="shared" si="2"/>
        <v>10</v>
      </c>
      <c r="B25" s="21" t="s">
        <v>3</v>
      </c>
      <c r="C25" s="3">
        <f t="shared" si="0"/>
        <v>86</v>
      </c>
      <c r="D25" s="3">
        <f t="shared" si="1"/>
        <v>88</v>
      </c>
      <c r="E25" s="8">
        <v>33</v>
      </c>
      <c r="F25" s="9">
        <v>29</v>
      </c>
      <c r="G25" s="9">
        <v>23</v>
      </c>
      <c r="H25" s="9">
        <v>32</v>
      </c>
      <c r="I25" s="9">
        <v>24</v>
      </c>
      <c r="J25" s="9">
        <v>20</v>
      </c>
      <c r="K25" s="9">
        <v>6</v>
      </c>
      <c r="L25" s="9">
        <v>7</v>
      </c>
      <c r="M25" s="9">
        <v>0</v>
      </c>
      <c r="N25" s="17">
        <v>0</v>
      </c>
      <c r="O25" s="4"/>
      <c r="P25" t="s">
        <v>33</v>
      </c>
    </row>
    <row r="26" spans="1:16" x14ac:dyDescent="0.25">
      <c r="A26" s="16">
        <f t="shared" si="2"/>
        <v>11</v>
      </c>
      <c r="B26" s="21" t="s">
        <v>18</v>
      </c>
      <c r="C26" s="3">
        <f t="shared" si="0"/>
        <v>118</v>
      </c>
      <c r="D26" s="3">
        <f t="shared" si="1"/>
        <v>334</v>
      </c>
      <c r="E26" s="9">
        <v>101</v>
      </c>
      <c r="F26" s="9">
        <v>173</v>
      </c>
      <c r="G26" s="9">
        <v>6</v>
      </c>
      <c r="H26" s="9">
        <v>19</v>
      </c>
      <c r="I26" s="9">
        <v>9</v>
      </c>
      <c r="J26" s="9">
        <v>32</v>
      </c>
      <c r="K26" s="9">
        <v>2</v>
      </c>
      <c r="L26" s="9">
        <v>93</v>
      </c>
      <c r="M26" s="9">
        <v>0</v>
      </c>
      <c r="N26" s="17">
        <v>17</v>
      </c>
      <c r="O26" s="4"/>
    </row>
    <row r="27" spans="1:16" x14ac:dyDescent="0.25">
      <c r="A27" s="16">
        <f t="shared" si="2"/>
        <v>12</v>
      </c>
      <c r="B27" s="21" t="s">
        <v>2</v>
      </c>
      <c r="C27" s="3">
        <f t="shared" si="0"/>
        <v>29</v>
      </c>
      <c r="D27" s="3">
        <f t="shared" si="1"/>
        <v>77</v>
      </c>
      <c r="E27" s="10">
        <v>12</v>
      </c>
      <c r="F27" s="11">
        <v>16</v>
      </c>
      <c r="G27" s="11">
        <v>6</v>
      </c>
      <c r="H27" s="11">
        <v>13</v>
      </c>
      <c r="I27" s="11">
        <v>5</v>
      </c>
      <c r="J27" s="11">
        <v>8</v>
      </c>
      <c r="K27" s="11">
        <v>5</v>
      </c>
      <c r="L27" s="11">
        <v>22</v>
      </c>
      <c r="M27" s="11">
        <v>1</v>
      </c>
      <c r="N27" s="24">
        <v>18</v>
      </c>
      <c r="O27" s="4"/>
    </row>
    <row r="28" spans="1:16" x14ac:dyDescent="0.25">
      <c r="A28" s="16">
        <f t="shared" si="2"/>
        <v>13</v>
      </c>
      <c r="B28" s="21" t="s">
        <v>28</v>
      </c>
      <c r="C28" s="3">
        <f t="shared" si="0"/>
        <v>151</v>
      </c>
      <c r="D28" s="3">
        <f t="shared" si="1"/>
        <v>231</v>
      </c>
      <c r="E28" s="8">
        <v>104</v>
      </c>
      <c r="F28" s="9">
        <v>116</v>
      </c>
      <c r="G28" s="9">
        <v>14</v>
      </c>
      <c r="H28" s="9">
        <v>17</v>
      </c>
      <c r="I28" s="9">
        <v>20</v>
      </c>
      <c r="J28" s="9">
        <v>35</v>
      </c>
      <c r="K28" s="9">
        <v>13</v>
      </c>
      <c r="L28" s="9">
        <v>55</v>
      </c>
      <c r="M28" s="9">
        <v>0</v>
      </c>
      <c r="N28" s="17">
        <v>8</v>
      </c>
      <c r="O28" s="4"/>
    </row>
    <row r="29" spans="1:16" x14ac:dyDescent="0.25">
      <c r="A29" s="16">
        <f t="shared" si="2"/>
        <v>14</v>
      </c>
      <c r="B29" s="21" t="s">
        <v>19</v>
      </c>
      <c r="C29" s="3">
        <f t="shared" si="0"/>
        <v>151</v>
      </c>
      <c r="D29" s="3">
        <f t="shared" si="1"/>
        <v>173</v>
      </c>
      <c r="E29" s="8">
        <v>57</v>
      </c>
      <c r="F29" s="9">
        <v>52</v>
      </c>
      <c r="G29" s="9">
        <v>20</v>
      </c>
      <c r="H29" s="9">
        <v>22</v>
      </c>
      <c r="I29" s="9">
        <v>24</v>
      </c>
      <c r="J29" s="9">
        <v>26</v>
      </c>
      <c r="K29" s="9">
        <v>46</v>
      </c>
      <c r="L29" s="9">
        <v>71</v>
      </c>
      <c r="M29" s="9">
        <v>4</v>
      </c>
      <c r="N29" s="17">
        <v>2</v>
      </c>
      <c r="O29" s="4"/>
    </row>
    <row r="30" spans="1:16" x14ac:dyDescent="0.25">
      <c r="A30" s="16">
        <f t="shared" si="2"/>
        <v>15</v>
      </c>
      <c r="B30" s="21" t="s">
        <v>7</v>
      </c>
      <c r="C30" s="3">
        <f t="shared" si="0"/>
        <v>217</v>
      </c>
      <c r="D30" s="3">
        <f t="shared" si="1"/>
        <v>283</v>
      </c>
      <c r="E30" s="8">
        <v>95</v>
      </c>
      <c r="F30" s="9">
        <v>112</v>
      </c>
      <c r="G30" s="9">
        <v>38</v>
      </c>
      <c r="H30" s="9">
        <v>15</v>
      </c>
      <c r="I30" s="9">
        <v>35</v>
      </c>
      <c r="J30" s="9">
        <v>49</v>
      </c>
      <c r="K30" s="9">
        <v>32</v>
      </c>
      <c r="L30" s="9">
        <v>97</v>
      </c>
      <c r="M30" s="9">
        <v>17</v>
      </c>
      <c r="N30" s="17">
        <v>10</v>
      </c>
      <c r="O30" s="4"/>
    </row>
    <row r="31" spans="1:16" x14ac:dyDescent="0.25">
      <c r="A31" s="16">
        <f t="shared" si="2"/>
        <v>16</v>
      </c>
      <c r="B31" s="21" t="s">
        <v>20</v>
      </c>
      <c r="C31" s="3">
        <f t="shared" si="0"/>
        <v>89</v>
      </c>
      <c r="D31" s="3">
        <f t="shared" si="1"/>
        <v>105</v>
      </c>
      <c r="E31" s="9">
        <v>35</v>
      </c>
      <c r="F31" s="9">
        <v>55</v>
      </c>
      <c r="G31" s="9">
        <v>12</v>
      </c>
      <c r="H31" s="9">
        <v>12</v>
      </c>
      <c r="I31" s="9">
        <v>14</v>
      </c>
      <c r="J31" s="9">
        <v>22</v>
      </c>
      <c r="K31" s="9">
        <v>17</v>
      </c>
      <c r="L31" s="9">
        <v>4</v>
      </c>
      <c r="M31" s="9">
        <v>11</v>
      </c>
      <c r="N31" s="17">
        <v>12</v>
      </c>
      <c r="O31" s="4"/>
    </row>
    <row r="32" spans="1:16" x14ac:dyDescent="0.25">
      <c r="A32" s="16">
        <f t="shared" si="2"/>
        <v>17</v>
      </c>
      <c r="B32" s="21" t="s">
        <v>1</v>
      </c>
      <c r="C32" s="3">
        <f t="shared" si="0"/>
        <v>811</v>
      </c>
      <c r="D32" s="3">
        <f t="shared" si="1"/>
        <v>1107</v>
      </c>
      <c r="E32" s="8">
        <v>198</v>
      </c>
      <c r="F32" s="9">
        <v>231</v>
      </c>
      <c r="G32" s="9">
        <v>106</v>
      </c>
      <c r="H32" s="9">
        <v>134</v>
      </c>
      <c r="I32" s="9">
        <v>244</v>
      </c>
      <c r="J32" s="9">
        <v>298</v>
      </c>
      <c r="K32" s="9">
        <v>215</v>
      </c>
      <c r="L32" s="9">
        <v>415</v>
      </c>
      <c r="M32" s="9">
        <v>48</v>
      </c>
      <c r="N32" s="17">
        <v>29</v>
      </c>
      <c r="O32" s="4"/>
    </row>
    <row r="33" spans="1:15" x14ac:dyDescent="0.25">
      <c r="A33" s="16">
        <f t="shared" si="2"/>
        <v>18</v>
      </c>
      <c r="B33" s="21" t="s">
        <v>4</v>
      </c>
      <c r="C33" s="3">
        <f t="shared" si="0"/>
        <v>198</v>
      </c>
      <c r="D33" s="3">
        <f t="shared" si="1"/>
        <v>128</v>
      </c>
      <c r="E33" s="10">
        <v>2</v>
      </c>
      <c r="F33" s="11">
        <v>11</v>
      </c>
      <c r="G33" s="9">
        <v>23</v>
      </c>
      <c r="H33" s="9">
        <v>21</v>
      </c>
      <c r="I33" s="9">
        <v>26</v>
      </c>
      <c r="J33" s="9">
        <v>16</v>
      </c>
      <c r="K33" s="9">
        <v>106</v>
      </c>
      <c r="L33" s="9">
        <v>69</v>
      </c>
      <c r="M33" s="9">
        <v>41</v>
      </c>
      <c r="N33" s="17">
        <v>11</v>
      </c>
      <c r="O33" s="4"/>
    </row>
    <row r="34" spans="1:15" ht="15.75" thickBot="1" x14ac:dyDescent="0.3">
      <c r="A34" s="18">
        <f t="shared" si="2"/>
        <v>19</v>
      </c>
      <c r="B34" s="22" t="s">
        <v>5</v>
      </c>
      <c r="C34" s="19">
        <f t="shared" si="0"/>
        <v>88</v>
      </c>
      <c r="D34" s="19">
        <f t="shared" si="1"/>
        <v>85</v>
      </c>
      <c r="E34" s="40">
        <v>13</v>
      </c>
      <c r="F34" s="41">
        <v>18</v>
      </c>
      <c r="G34" s="12">
        <v>15</v>
      </c>
      <c r="H34" s="12">
        <v>12</v>
      </c>
      <c r="I34" s="12">
        <v>35</v>
      </c>
      <c r="J34" s="12">
        <v>25</v>
      </c>
      <c r="K34" s="12">
        <v>19</v>
      </c>
      <c r="L34" s="12">
        <v>25</v>
      </c>
      <c r="M34" s="12">
        <v>6</v>
      </c>
      <c r="N34" s="20">
        <v>5</v>
      </c>
      <c r="O34" s="4"/>
    </row>
    <row r="35" spans="1:15" x14ac:dyDescent="0.25">
      <c r="A35" s="5"/>
      <c r="B35" s="6"/>
      <c r="C35" s="23">
        <f>SUM(C16:C34)</f>
        <v>3221</v>
      </c>
      <c r="D35" s="23">
        <f t="shared" ref="D35:N35" si="3">SUM(D16:D34)</f>
        <v>4015</v>
      </c>
      <c r="E35" s="23">
        <f t="shared" si="3"/>
        <v>1405</v>
      </c>
      <c r="F35" s="23">
        <f t="shared" si="3"/>
        <v>1523</v>
      </c>
      <c r="G35" s="23">
        <f t="shared" si="3"/>
        <v>431</v>
      </c>
      <c r="H35" s="23">
        <f t="shared" si="3"/>
        <v>412</v>
      </c>
      <c r="I35" s="23">
        <f t="shared" si="3"/>
        <v>581</v>
      </c>
      <c r="J35" s="23">
        <f t="shared" si="3"/>
        <v>717</v>
      </c>
      <c r="K35" s="23">
        <f t="shared" si="3"/>
        <v>642</v>
      </c>
      <c r="L35" s="23">
        <f t="shared" si="3"/>
        <v>1193</v>
      </c>
      <c r="M35" s="23">
        <f t="shared" si="3"/>
        <v>162</v>
      </c>
      <c r="N35" s="23">
        <f t="shared" si="3"/>
        <v>170</v>
      </c>
      <c r="O35" s="4"/>
    </row>
    <row r="36" spans="1:15" ht="18.75" x14ac:dyDescent="0.25">
      <c r="A36" s="5"/>
      <c r="B36" s="35" t="s">
        <v>36</v>
      </c>
      <c r="C36" s="36">
        <f>+C35+D35</f>
        <v>7236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39"/>
      <c r="B37" s="1"/>
    </row>
    <row r="43" spans="1:15" x14ac:dyDescent="0.25">
      <c r="M43" t="s">
        <v>34</v>
      </c>
    </row>
    <row r="51" spans="6:6" x14ac:dyDescent="0.25">
      <c r="F51">
        <f>90-35</f>
        <v>55</v>
      </c>
    </row>
  </sheetData>
  <mergeCells count="9">
    <mergeCell ref="A11:N11"/>
    <mergeCell ref="A12:N12"/>
    <mergeCell ref="C13:D13"/>
    <mergeCell ref="E13:N13"/>
    <mergeCell ref="E14:F14"/>
    <mergeCell ref="G14:H14"/>
    <mergeCell ref="I14:J14"/>
    <mergeCell ref="K14:L14"/>
    <mergeCell ref="M14:N14"/>
  </mergeCells>
  <printOptions horizontalCentered="1" verticalCentered="1"/>
  <pageMargins left="0.7" right="0.7" top="0.75" bottom="0.75" header="0.3" footer="0.3"/>
  <pageSetup scale="75" orientation="landscape" verticalDpi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9" zoomScale="98" zoomScaleNormal="98" workbookViewId="0">
      <selection activeCell="C42" sqref="C42"/>
    </sheetView>
  </sheetViews>
  <sheetFormatPr baseColWidth="10" defaultRowHeight="15" x14ac:dyDescent="0.25"/>
  <cols>
    <col min="1" max="1" width="5.7109375" customWidth="1"/>
    <col min="2" max="2" width="35.7109375" customWidth="1"/>
    <col min="3" max="3" width="11" customWidth="1"/>
    <col min="5" max="8" width="10.140625" customWidth="1"/>
    <col min="9" max="10" width="9.28515625" customWidth="1"/>
    <col min="11" max="12" width="7.28515625" customWidth="1"/>
    <col min="13" max="14" width="10.140625" customWidth="1"/>
  </cols>
  <sheetData>
    <row r="1" spans="1:15" ht="15.75" x14ac:dyDescent="0.25">
      <c r="B1" s="31"/>
    </row>
    <row r="2" spans="1:15" x14ac:dyDescent="0.25">
      <c r="B2" s="32"/>
    </row>
    <row r="3" spans="1:1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11" spans="1:15" x14ac:dyDescent="0.25">
      <c r="A11" s="44" t="s">
        <v>30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5" ht="15.75" thickBot="1" x14ac:dyDescent="0.3">
      <c r="A12" s="43" t="s">
        <v>37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38"/>
    </row>
    <row r="13" spans="1:15" x14ac:dyDescent="0.25">
      <c r="A13" s="13"/>
      <c r="B13" s="14"/>
      <c r="C13" s="46" t="s">
        <v>21</v>
      </c>
      <c r="D13" s="49"/>
      <c r="E13" s="46" t="s">
        <v>22</v>
      </c>
      <c r="F13" s="47"/>
      <c r="G13" s="47"/>
      <c r="H13" s="47"/>
      <c r="I13" s="47"/>
      <c r="J13" s="47"/>
      <c r="K13" s="47"/>
      <c r="L13" s="47"/>
      <c r="M13" s="47"/>
      <c r="N13" s="48"/>
    </row>
    <row r="14" spans="1:15" x14ac:dyDescent="0.25">
      <c r="A14" s="15"/>
      <c r="B14" s="2"/>
      <c r="C14" s="7"/>
      <c r="D14" s="7"/>
      <c r="E14" s="50" t="s">
        <v>25</v>
      </c>
      <c r="F14" s="52"/>
      <c r="G14" s="50" t="s">
        <v>23</v>
      </c>
      <c r="H14" s="52"/>
      <c r="I14" s="50" t="s">
        <v>24</v>
      </c>
      <c r="J14" s="52"/>
      <c r="K14" s="50" t="s">
        <v>26</v>
      </c>
      <c r="L14" s="52"/>
      <c r="M14" s="50" t="s">
        <v>27</v>
      </c>
      <c r="N14" s="51"/>
    </row>
    <row r="15" spans="1:15" ht="15.75" thickBot="1" x14ac:dyDescent="0.3">
      <c r="A15" s="27" t="s">
        <v>13</v>
      </c>
      <c r="B15" s="28" t="s">
        <v>12</v>
      </c>
      <c r="C15" s="28" t="s">
        <v>16</v>
      </c>
      <c r="D15" s="28" t="s">
        <v>15</v>
      </c>
      <c r="E15" s="29" t="s">
        <v>31</v>
      </c>
      <c r="F15" s="29" t="s">
        <v>32</v>
      </c>
      <c r="G15" s="29" t="s">
        <v>31</v>
      </c>
      <c r="H15" s="29" t="s">
        <v>32</v>
      </c>
      <c r="I15" s="29" t="s">
        <v>31</v>
      </c>
      <c r="J15" s="29" t="s">
        <v>32</v>
      </c>
      <c r="K15" s="29" t="s">
        <v>31</v>
      </c>
      <c r="L15" s="29" t="s">
        <v>32</v>
      </c>
      <c r="M15" s="29" t="s">
        <v>31</v>
      </c>
      <c r="N15" s="30" t="s">
        <v>32</v>
      </c>
    </row>
    <row r="16" spans="1:15" x14ac:dyDescent="0.25">
      <c r="A16" s="25">
        <v>1</v>
      </c>
      <c r="B16" s="33" t="s">
        <v>14</v>
      </c>
      <c r="C16" s="3">
        <f>+E16+G16+I16+K16+M16</f>
        <v>83</v>
      </c>
      <c r="D16" s="3">
        <f>+F16+H16+J16+L16+N16</f>
        <v>79</v>
      </c>
      <c r="E16" s="26">
        <v>53</v>
      </c>
      <c r="F16" s="11">
        <v>40</v>
      </c>
      <c r="G16" s="11">
        <v>18</v>
      </c>
      <c r="H16" s="11">
        <v>21</v>
      </c>
      <c r="I16" s="11">
        <v>10</v>
      </c>
      <c r="J16" s="11">
        <v>12</v>
      </c>
      <c r="K16" s="11">
        <v>2</v>
      </c>
      <c r="L16" s="11">
        <v>6</v>
      </c>
      <c r="M16" s="11">
        <v>0</v>
      </c>
      <c r="N16" s="24">
        <v>0</v>
      </c>
      <c r="O16" s="4"/>
    </row>
    <row r="17" spans="1:16" x14ac:dyDescent="0.25">
      <c r="A17" s="16">
        <v>2</v>
      </c>
      <c r="B17" s="21" t="s">
        <v>11</v>
      </c>
      <c r="C17" s="3">
        <f t="shared" ref="C17:D23" si="0">+E17+G17+I17+K17+M17</f>
        <v>121</v>
      </c>
      <c r="D17" s="3">
        <f t="shared" si="0"/>
        <v>218</v>
      </c>
      <c r="E17" s="8">
        <v>92</v>
      </c>
      <c r="F17" s="9">
        <v>139</v>
      </c>
      <c r="G17" s="9">
        <v>4</v>
      </c>
      <c r="H17" s="9">
        <v>4</v>
      </c>
      <c r="I17" s="9">
        <v>13</v>
      </c>
      <c r="J17" s="9">
        <v>30</v>
      </c>
      <c r="K17" s="9">
        <v>12</v>
      </c>
      <c r="L17" s="9">
        <v>44</v>
      </c>
      <c r="M17" s="9">
        <v>0</v>
      </c>
      <c r="N17" s="17">
        <v>1</v>
      </c>
      <c r="O17" s="4"/>
    </row>
    <row r="18" spans="1:16" x14ac:dyDescent="0.25">
      <c r="A18" s="16">
        <v>3</v>
      </c>
      <c r="B18" s="21" t="s">
        <v>8</v>
      </c>
      <c r="C18" s="3">
        <f>+E18+G18+I18+K18+M18</f>
        <v>40</v>
      </c>
      <c r="D18" s="3">
        <f t="shared" si="0"/>
        <v>35</v>
      </c>
      <c r="E18" s="8">
        <v>9</v>
      </c>
      <c r="F18" s="9">
        <v>17</v>
      </c>
      <c r="G18" s="9">
        <v>4</v>
      </c>
      <c r="H18" s="9">
        <v>2</v>
      </c>
      <c r="I18" s="9">
        <v>3</v>
      </c>
      <c r="J18" s="9">
        <v>5</v>
      </c>
      <c r="K18" s="9">
        <v>14</v>
      </c>
      <c r="L18" s="9">
        <v>9</v>
      </c>
      <c r="M18" s="9">
        <v>10</v>
      </c>
      <c r="N18" s="17">
        <v>2</v>
      </c>
      <c r="O18" s="4"/>
    </row>
    <row r="19" spans="1:16" x14ac:dyDescent="0.25">
      <c r="A19" s="16">
        <f>A18+1</f>
        <v>4</v>
      </c>
      <c r="B19" s="21" t="s">
        <v>29</v>
      </c>
      <c r="C19" s="3">
        <f t="shared" si="0"/>
        <v>140</v>
      </c>
      <c r="D19" s="3">
        <f t="shared" si="0"/>
        <v>140</v>
      </c>
      <c r="E19" s="8">
        <v>127</v>
      </c>
      <c r="F19" s="9">
        <v>114</v>
      </c>
      <c r="G19" s="9">
        <v>3</v>
      </c>
      <c r="H19" s="9">
        <v>4</v>
      </c>
      <c r="I19" s="9">
        <v>2</v>
      </c>
      <c r="J19" s="9">
        <v>6</v>
      </c>
      <c r="K19" s="9">
        <v>6</v>
      </c>
      <c r="L19" s="9">
        <v>16</v>
      </c>
      <c r="M19" s="9">
        <v>2</v>
      </c>
      <c r="N19" s="17">
        <v>0</v>
      </c>
      <c r="O19" s="4"/>
    </row>
    <row r="20" spans="1:16" x14ac:dyDescent="0.25">
      <c r="A20" s="16">
        <f t="shared" ref="A20:A34" si="1">A19+1</f>
        <v>5</v>
      </c>
      <c r="B20" s="21" t="s">
        <v>9</v>
      </c>
      <c r="C20" s="3">
        <f t="shared" si="0"/>
        <v>264</v>
      </c>
      <c r="D20" s="3">
        <f t="shared" si="0"/>
        <v>137</v>
      </c>
      <c r="E20" s="8">
        <v>140</v>
      </c>
      <c r="F20" s="9">
        <v>100</v>
      </c>
      <c r="G20" s="9">
        <v>116</v>
      </c>
      <c r="H20" s="9">
        <v>29</v>
      </c>
      <c r="I20" s="9">
        <v>7</v>
      </c>
      <c r="J20" s="9">
        <v>8</v>
      </c>
      <c r="K20" s="9">
        <v>1</v>
      </c>
      <c r="L20" s="9">
        <v>0</v>
      </c>
      <c r="M20" s="9">
        <v>0</v>
      </c>
      <c r="N20" s="17">
        <v>0</v>
      </c>
      <c r="O20" s="4"/>
    </row>
    <row r="21" spans="1:16" x14ac:dyDescent="0.25">
      <c r="A21" s="16">
        <f t="shared" si="1"/>
        <v>6</v>
      </c>
      <c r="B21" s="21" t="s">
        <v>17</v>
      </c>
      <c r="C21" s="3">
        <f t="shared" si="0"/>
        <v>60</v>
      </c>
      <c r="D21" s="3">
        <f t="shared" si="0"/>
        <v>80</v>
      </c>
      <c r="E21" s="8">
        <v>20</v>
      </c>
      <c r="F21" s="9">
        <v>30</v>
      </c>
      <c r="G21" s="9">
        <v>2</v>
      </c>
      <c r="H21" s="9">
        <v>2</v>
      </c>
      <c r="I21" s="9">
        <v>10</v>
      </c>
      <c r="J21" s="9">
        <v>9</v>
      </c>
      <c r="K21" s="9">
        <v>24</v>
      </c>
      <c r="L21" s="9">
        <v>31</v>
      </c>
      <c r="M21" s="9">
        <v>4</v>
      </c>
      <c r="N21" s="17">
        <v>8</v>
      </c>
      <c r="O21" s="4"/>
    </row>
    <row r="22" spans="1:16" x14ac:dyDescent="0.25">
      <c r="A22" s="16">
        <f t="shared" si="1"/>
        <v>7</v>
      </c>
      <c r="B22" s="21" t="s">
        <v>10</v>
      </c>
      <c r="C22" s="3">
        <f>+E22+G22+I22+K22+M22</f>
        <v>91</v>
      </c>
      <c r="D22" s="3">
        <f t="shared" si="0"/>
        <v>136</v>
      </c>
      <c r="E22" s="8">
        <v>42</v>
      </c>
      <c r="F22" s="9">
        <v>64</v>
      </c>
      <c r="G22" s="9">
        <v>5</v>
      </c>
      <c r="H22" s="9">
        <v>12</v>
      </c>
      <c r="I22" s="9">
        <v>13</v>
      </c>
      <c r="J22" s="9">
        <v>17</v>
      </c>
      <c r="K22" s="9">
        <v>31</v>
      </c>
      <c r="L22" s="9">
        <v>41</v>
      </c>
      <c r="M22" s="9">
        <v>0</v>
      </c>
      <c r="N22" s="17">
        <v>2</v>
      </c>
      <c r="O22" s="4"/>
    </row>
    <row r="23" spans="1:16" x14ac:dyDescent="0.25">
      <c r="A23" s="16">
        <f t="shared" si="1"/>
        <v>8</v>
      </c>
      <c r="B23" s="21" t="s">
        <v>6</v>
      </c>
      <c r="C23" s="3">
        <f t="shared" ref="C23:D34" si="2">+E23+G23+I23+K23+M23</f>
        <v>132</v>
      </c>
      <c r="D23" s="3">
        <f t="shared" si="0"/>
        <v>220</v>
      </c>
      <c r="E23" s="8">
        <v>54</v>
      </c>
      <c r="F23" s="9">
        <v>25</v>
      </c>
      <c r="G23" s="9">
        <v>14</v>
      </c>
      <c r="H23" s="9">
        <v>23</v>
      </c>
      <c r="I23" s="9">
        <v>23</v>
      </c>
      <c r="J23" s="9">
        <v>43</v>
      </c>
      <c r="K23" s="9">
        <v>38</v>
      </c>
      <c r="L23" s="9">
        <v>103</v>
      </c>
      <c r="M23" s="9">
        <v>3</v>
      </c>
      <c r="N23" s="17">
        <v>26</v>
      </c>
      <c r="O23" s="4"/>
      <c r="P23" s="34"/>
    </row>
    <row r="24" spans="1:16" x14ac:dyDescent="0.25">
      <c r="A24" s="16">
        <f t="shared" si="1"/>
        <v>9</v>
      </c>
      <c r="B24" s="21" t="s">
        <v>0</v>
      </c>
      <c r="C24" s="3">
        <f t="shared" si="2"/>
        <v>154</v>
      </c>
      <c r="D24" s="3">
        <f t="shared" si="2"/>
        <v>184</v>
      </c>
      <c r="E24" s="8">
        <v>96</v>
      </c>
      <c r="F24" s="9">
        <v>64</v>
      </c>
      <c r="G24" s="9">
        <v>32</v>
      </c>
      <c r="H24" s="9">
        <v>12</v>
      </c>
      <c r="I24" s="9">
        <v>10</v>
      </c>
      <c r="J24" s="9">
        <v>32</v>
      </c>
      <c r="K24" s="9">
        <v>16</v>
      </c>
      <c r="L24" s="9">
        <v>64</v>
      </c>
      <c r="M24" s="9">
        <v>0</v>
      </c>
      <c r="N24" s="17">
        <v>12</v>
      </c>
      <c r="O24" s="4"/>
    </row>
    <row r="25" spans="1:16" x14ac:dyDescent="0.25">
      <c r="A25" s="16">
        <f>A24+1</f>
        <v>10</v>
      </c>
      <c r="B25" s="21" t="s">
        <v>3</v>
      </c>
      <c r="C25" s="3">
        <f t="shared" si="2"/>
        <v>86</v>
      </c>
      <c r="D25" s="3">
        <f t="shared" si="2"/>
        <v>73</v>
      </c>
      <c r="E25" s="8">
        <v>30</v>
      </c>
      <c r="F25" s="9">
        <v>20</v>
      </c>
      <c r="G25" s="9">
        <v>22</v>
      </c>
      <c r="H25" s="9">
        <v>25</v>
      </c>
      <c r="I25" s="9">
        <v>29</v>
      </c>
      <c r="J25" s="9">
        <v>23</v>
      </c>
      <c r="K25" s="9">
        <v>5</v>
      </c>
      <c r="L25" s="9">
        <v>5</v>
      </c>
      <c r="M25" s="9">
        <v>0</v>
      </c>
      <c r="N25" s="17">
        <v>0</v>
      </c>
      <c r="O25" s="4"/>
      <c r="P25" t="s">
        <v>33</v>
      </c>
    </row>
    <row r="26" spans="1:16" x14ac:dyDescent="0.25">
      <c r="A26" s="16">
        <f t="shared" si="1"/>
        <v>11</v>
      </c>
      <c r="B26" s="21" t="s">
        <v>18</v>
      </c>
      <c r="C26" s="3">
        <f t="shared" si="2"/>
        <v>114</v>
      </c>
      <c r="D26" s="3">
        <f t="shared" si="2"/>
        <v>257</v>
      </c>
      <c r="E26" s="9">
        <v>76</v>
      </c>
      <c r="F26" s="9">
        <v>106</v>
      </c>
      <c r="G26" s="9">
        <v>15</v>
      </c>
      <c r="H26" s="9">
        <v>27</v>
      </c>
      <c r="I26" s="9">
        <v>15</v>
      </c>
      <c r="J26" s="9">
        <v>22</v>
      </c>
      <c r="K26" s="9">
        <v>6</v>
      </c>
      <c r="L26" s="9">
        <v>77</v>
      </c>
      <c r="M26" s="9">
        <v>2</v>
      </c>
      <c r="N26" s="17">
        <v>25</v>
      </c>
      <c r="O26" s="4"/>
    </row>
    <row r="27" spans="1:16" x14ac:dyDescent="0.25">
      <c r="A27" s="16">
        <f t="shared" si="1"/>
        <v>12</v>
      </c>
      <c r="B27" s="21" t="s">
        <v>2</v>
      </c>
      <c r="C27" s="3">
        <f t="shared" si="2"/>
        <v>45</v>
      </c>
      <c r="D27" s="3">
        <f t="shared" si="2"/>
        <v>86</v>
      </c>
      <c r="E27" s="10">
        <v>18</v>
      </c>
      <c r="F27" s="11">
        <v>17</v>
      </c>
      <c r="G27" s="11">
        <v>6</v>
      </c>
      <c r="H27" s="11">
        <v>10</v>
      </c>
      <c r="I27" s="11">
        <v>4</v>
      </c>
      <c r="J27" s="11">
        <v>11</v>
      </c>
      <c r="K27" s="11">
        <v>15</v>
      </c>
      <c r="L27" s="11">
        <v>31</v>
      </c>
      <c r="M27" s="11">
        <v>2</v>
      </c>
      <c r="N27" s="24">
        <v>17</v>
      </c>
      <c r="O27" s="4"/>
    </row>
    <row r="28" spans="1:16" x14ac:dyDescent="0.25">
      <c r="A28" s="16">
        <f t="shared" si="1"/>
        <v>13</v>
      </c>
      <c r="B28" s="21" t="s">
        <v>28</v>
      </c>
      <c r="C28" s="3">
        <f t="shared" si="2"/>
        <v>114</v>
      </c>
      <c r="D28" s="3">
        <f t="shared" si="2"/>
        <v>173</v>
      </c>
      <c r="E28" s="8">
        <v>69</v>
      </c>
      <c r="F28" s="9">
        <v>82</v>
      </c>
      <c r="G28" s="9">
        <v>14</v>
      </c>
      <c r="H28" s="9">
        <v>16</v>
      </c>
      <c r="I28" s="9">
        <v>13</v>
      </c>
      <c r="J28" s="9">
        <v>17</v>
      </c>
      <c r="K28" s="9">
        <v>18</v>
      </c>
      <c r="L28" s="9">
        <v>54</v>
      </c>
      <c r="M28" s="9">
        <v>0</v>
      </c>
      <c r="N28" s="17">
        <v>4</v>
      </c>
      <c r="O28" s="4"/>
    </row>
    <row r="29" spans="1:16" x14ac:dyDescent="0.25">
      <c r="A29" s="16">
        <f t="shared" si="1"/>
        <v>14</v>
      </c>
      <c r="B29" s="21" t="s">
        <v>19</v>
      </c>
      <c r="C29" s="3">
        <f t="shared" si="2"/>
        <v>95</v>
      </c>
      <c r="D29" s="3">
        <f t="shared" si="2"/>
        <v>101</v>
      </c>
      <c r="E29" s="8">
        <v>29</v>
      </c>
      <c r="F29" s="9">
        <v>26</v>
      </c>
      <c r="G29" s="9">
        <v>19</v>
      </c>
      <c r="H29" s="9">
        <v>15</v>
      </c>
      <c r="I29" s="9">
        <v>14</v>
      </c>
      <c r="J29" s="9">
        <v>12</v>
      </c>
      <c r="K29" s="9">
        <v>33</v>
      </c>
      <c r="L29" s="9">
        <v>47</v>
      </c>
      <c r="M29" s="9">
        <v>0</v>
      </c>
      <c r="N29" s="17">
        <v>1</v>
      </c>
      <c r="O29" s="4"/>
    </row>
    <row r="30" spans="1:16" x14ac:dyDescent="0.25">
      <c r="A30" s="16">
        <f t="shared" si="1"/>
        <v>15</v>
      </c>
      <c r="B30" s="21" t="s">
        <v>7</v>
      </c>
      <c r="C30" s="3">
        <f t="shared" si="2"/>
        <v>128</v>
      </c>
      <c r="D30" s="3">
        <f t="shared" si="2"/>
        <v>267</v>
      </c>
      <c r="E30" s="8">
        <v>51</v>
      </c>
      <c r="F30" s="9">
        <v>89</v>
      </c>
      <c r="G30" s="9">
        <v>11</v>
      </c>
      <c r="H30" s="9">
        <v>17</v>
      </c>
      <c r="I30" s="9">
        <v>43</v>
      </c>
      <c r="J30" s="9">
        <v>49</v>
      </c>
      <c r="K30" s="9">
        <v>11</v>
      </c>
      <c r="L30" s="9">
        <v>105</v>
      </c>
      <c r="M30" s="9">
        <v>12</v>
      </c>
      <c r="N30" s="17">
        <v>7</v>
      </c>
      <c r="O30" s="4"/>
    </row>
    <row r="31" spans="1:16" x14ac:dyDescent="0.25">
      <c r="A31" s="16">
        <f t="shared" si="1"/>
        <v>16</v>
      </c>
      <c r="B31" s="21" t="s">
        <v>20</v>
      </c>
      <c r="C31" s="3">
        <f t="shared" si="2"/>
        <v>76</v>
      </c>
      <c r="D31" s="3">
        <f t="shared" si="2"/>
        <v>85</v>
      </c>
      <c r="E31" s="9">
        <v>22</v>
      </c>
      <c r="F31" s="9">
        <v>25</v>
      </c>
      <c r="G31" s="9">
        <v>13</v>
      </c>
      <c r="H31" s="9">
        <v>15</v>
      </c>
      <c r="I31" s="9">
        <v>15</v>
      </c>
      <c r="J31" s="9">
        <v>22</v>
      </c>
      <c r="K31" s="9">
        <v>16</v>
      </c>
      <c r="L31" s="9">
        <v>17</v>
      </c>
      <c r="M31" s="9">
        <v>10</v>
      </c>
      <c r="N31" s="17">
        <v>6</v>
      </c>
      <c r="O31" s="4"/>
    </row>
    <row r="32" spans="1:16" x14ac:dyDescent="0.25">
      <c r="A32" s="16">
        <f t="shared" si="1"/>
        <v>17</v>
      </c>
      <c r="B32" s="21" t="s">
        <v>1</v>
      </c>
      <c r="C32" s="3">
        <f t="shared" si="2"/>
        <v>777</v>
      </c>
      <c r="D32" s="3">
        <f t="shared" si="2"/>
        <v>898</v>
      </c>
      <c r="E32" s="8">
        <v>139</v>
      </c>
      <c r="F32" s="9">
        <v>141</v>
      </c>
      <c r="G32" s="9">
        <v>104</v>
      </c>
      <c r="H32" s="9">
        <v>104</v>
      </c>
      <c r="I32" s="9">
        <v>268</v>
      </c>
      <c r="J32" s="9">
        <v>270</v>
      </c>
      <c r="K32" s="9">
        <v>225</v>
      </c>
      <c r="L32" s="9">
        <v>366</v>
      </c>
      <c r="M32" s="9">
        <v>41</v>
      </c>
      <c r="N32" s="17">
        <v>17</v>
      </c>
      <c r="O32" s="4"/>
    </row>
    <row r="33" spans="1:15" x14ac:dyDescent="0.25">
      <c r="A33" s="16">
        <f t="shared" si="1"/>
        <v>18</v>
      </c>
      <c r="B33" s="21" t="s">
        <v>4</v>
      </c>
      <c r="C33" s="3">
        <f t="shared" si="2"/>
        <v>198</v>
      </c>
      <c r="D33" s="3">
        <f t="shared" si="2"/>
        <v>128</v>
      </c>
      <c r="E33" s="10">
        <v>2</v>
      </c>
      <c r="F33" s="11">
        <v>11</v>
      </c>
      <c r="G33" s="9">
        <v>23</v>
      </c>
      <c r="H33" s="9">
        <v>21</v>
      </c>
      <c r="I33" s="9">
        <v>26</v>
      </c>
      <c r="J33" s="9">
        <v>16</v>
      </c>
      <c r="K33" s="9">
        <v>106</v>
      </c>
      <c r="L33" s="9">
        <v>69</v>
      </c>
      <c r="M33" s="9">
        <v>41</v>
      </c>
      <c r="N33" s="17">
        <v>11</v>
      </c>
      <c r="O33" s="4"/>
    </row>
    <row r="34" spans="1:15" ht="15.75" thickBot="1" x14ac:dyDescent="0.3">
      <c r="A34" s="18">
        <f t="shared" si="1"/>
        <v>19</v>
      </c>
      <c r="B34" s="22" t="s">
        <v>5</v>
      </c>
      <c r="C34" s="19">
        <f t="shared" si="2"/>
        <v>88</v>
      </c>
      <c r="D34" s="19">
        <f t="shared" si="2"/>
        <v>85</v>
      </c>
      <c r="E34" s="40">
        <v>13</v>
      </c>
      <c r="F34" s="41">
        <v>18</v>
      </c>
      <c r="G34" s="12">
        <v>15</v>
      </c>
      <c r="H34" s="12">
        <v>12</v>
      </c>
      <c r="I34" s="12">
        <v>35</v>
      </c>
      <c r="J34" s="12">
        <v>25</v>
      </c>
      <c r="K34" s="12">
        <v>19</v>
      </c>
      <c r="L34" s="12">
        <v>25</v>
      </c>
      <c r="M34" s="12">
        <v>6</v>
      </c>
      <c r="N34" s="20">
        <v>5</v>
      </c>
      <c r="O34" s="4"/>
    </row>
    <row r="35" spans="1:15" x14ac:dyDescent="0.25">
      <c r="A35" s="5"/>
      <c r="B35" s="6"/>
      <c r="C35" s="23">
        <f>SUM(C16:C34)</f>
        <v>2806</v>
      </c>
      <c r="D35" s="23">
        <f t="shared" ref="D35:N35" si="3">SUM(D16:D34)</f>
        <v>3382</v>
      </c>
      <c r="E35" s="23">
        <f t="shared" si="3"/>
        <v>1082</v>
      </c>
      <c r="F35" s="23">
        <f t="shared" si="3"/>
        <v>1128</v>
      </c>
      <c r="G35" s="23">
        <f t="shared" si="3"/>
        <v>440</v>
      </c>
      <c r="H35" s="23">
        <f t="shared" si="3"/>
        <v>371</v>
      </c>
      <c r="I35" s="23">
        <f t="shared" si="3"/>
        <v>553</v>
      </c>
      <c r="J35" s="23">
        <f t="shared" si="3"/>
        <v>629</v>
      </c>
      <c r="K35" s="23">
        <f t="shared" si="3"/>
        <v>598</v>
      </c>
      <c r="L35" s="23">
        <f t="shared" si="3"/>
        <v>1110</v>
      </c>
      <c r="M35" s="23">
        <f t="shared" si="3"/>
        <v>133</v>
      </c>
      <c r="N35" s="23">
        <f t="shared" si="3"/>
        <v>144</v>
      </c>
      <c r="O35" s="4"/>
    </row>
    <row r="36" spans="1:15" ht="18.75" x14ac:dyDescent="0.25">
      <c r="A36" s="5"/>
      <c r="B36" s="35" t="s">
        <v>36</v>
      </c>
      <c r="C36" s="36">
        <f>+C35+D35</f>
        <v>6188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39"/>
      <c r="B37" s="1"/>
    </row>
    <row r="43" spans="1:15" x14ac:dyDescent="0.25">
      <c r="M43" t="s">
        <v>34</v>
      </c>
    </row>
    <row r="51" spans="6:6" x14ac:dyDescent="0.25">
      <c r="F51">
        <f>90-35</f>
        <v>55</v>
      </c>
    </row>
  </sheetData>
  <mergeCells count="9">
    <mergeCell ref="A11:N11"/>
    <mergeCell ref="A12:N12"/>
    <mergeCell ref="C13:D13"/>
    <mergeCell ref="E13:N13"/>
    <mergeCell ref="E14:F14"/>
    <mergeCell ref="G14:H14"/>
    <mergeCell ref="I14:J14"/>
    <mergeCell ref="K14:L14"/>
    <mergeCell ref="M14:N14"/>
  </mergeCells>
  <printOptions horizontalCentered="1" verticalCentered="1"/>
  <pageMargins left="0.7" right="0.7" top="0.75" bottom="0.75" header="0.3" footer="0.3"/>
  <pageSetup scale="75" orientation="landscape" verticalDpi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3" zoomScale="98" zoomScaleNormal="98" workbookViewId="0">
      <selection activeCell="R29" sqref="R29"/>
    </sheetView>
  </sheetViews>
  <sheetFormatPr baseColWidth="10" defaultRowHeight="15" x14ac:dyDescent="0.25"/>
  <cols>
    <col min="1" max="1" width="5.7109375" customWidth="1"/>
    <col min="2" max="2" width="35.7109375" customWidth="1"/>
    <col min="3" max="3" width="11" customWidth="1"/>
    <col min="5" max="8" width="10.140625" customWidth="1"/>
    <col min="9" max="10" width="9.28515625" customWidth="1"/>
    <col min="11" max="12" width="7.28515625" customWidth="1"/>
    <col min="13" max="14" width="10.140625" customWidth="1"/>
  </cols>
  <sheetData>
    <row r="1" spans="1:15" ht="15.75" x14ac:dyDescent="0.25">
      <c r="B1" s="31"/>
    </row>
    <row r="2" spans="1:15" x14ac:dyDescent="0.25">
      <c r="B2" s="32"/>
    </row>
    <row r="3" spans="1:1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11" spans="1:15" x14ac:dyDescent="0.25">
      <c r="A11" s="44" t="s">
        <v>30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5" ht="15.75" thickBot="1" x14ac:dyDescent="0.3">
      <c r="A12" s="43" t="s">
        <v>38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38"/>
    </row>
    <row r="13" spans="1:15" x14ac:dyDescent="0.25">
      <c r="A13" s="13"/>
      <c r="B13" s="14"/>
      <c r="C13" s="46" t="s">
        <v>21</v>
      </c>
      <c r="D13" s="49"/>
      <c r="E13" s="46" t="s">
        <v>22</v>
      </c>
      <c r="F13" s="47"/>
      <c r="G13" s="47"/>
      <c r="H13" s="47"/>
      <c r="I13" s="47"/>
      <c r="J13" s="47"/>
      <c r="K13" s="47"/>
      <c r="L13" s="47"/>
      <c r="M13" s="47"/>
      <c r="N13" s="48"/>
    </row>
    <row r="14" spans="1:15" x14ac:dyDescent="0.25">
      <c r="A14" s="15"/>
      <c r="B14" s="2"/>
      <c r="C14" s="7"/>
      <c r="D14" s="7"/>
      <c r="E14" s="50" t="s">
        <v>25</v>
      </c>
      <c r="F14" s="52"/>
      <c r="G14" s="50" t="s">
        <v>23</v>
      </c>
      <c r="H14" s="52"/>
      <c r="I14" s="50" t="s">
        <v>24</v>
      </c>
      <c r="J14" s="52"/>
      <c r="K14" s="50" t="s">
        <v>26</v>
      </c>
      <c r="L14" s="52"/>
      <c r="M14" s="50" t="s">
        <v>27</v>
      </c>
      <c r="N14" s="51"/>
    </row>
    <row r="15" spans="1:15" ht="15.75" thickBot="1" x14ac:dyDescent="0.3">
      <c r="A15" s="27" t="s">
        <v>13</v>
      </c>
      <c r="B15" s="28" t="s">
        <v>12</v>
      </c>
      <c r="C15" s="28" t="s">
        <v>16</v>
      </c>
      <c r="D15" s="28" t="s">
        <v>15</v>
      </c>
      <c r="E15" s="29" t="s">
        <v>31</v>
      </c>
      <c r="F15" s="29" t="s">
        <v>32</v>
      </c>
      <c r="G15" s="29" t="s">
        <v>31</v>
      </c>
      <c r="H15" s="29" t="s">
        <v>32</v>
      </c>
      <c r="I15" s="29" t="s">
        <v>31</v>
      </c>
      <c r="J15" s="29" t="s">
        <v>32</v>
      </c>
      <c r="K15" s="29" t="s">
        <v>31</v>
      </c>
      <c r="L15" s="29" t="s">
        <v>32</v>
      </c>
      <c r="M15" s="29" t="s">
        <v>31</v>
      </c>
      <c r="N15" s="30" t="s">
        <v>32</v>
      </c>
    </row>
    <row r="16" spans="1:15" x14ac:dyDescent="0.25">
      <c r="A16" s="25">
        <v>1</v>
      </c>
      <c r="B16" s="33" t="s">
        <v>14</v>
      </c>
      <c r="C16" s="3">
        <f>+E16+G16+I16+K16+M16</f>
        <v>131</v>
      </c>
      <c r="D16" s="3">
        <f>+F16+H16+J16+L16+N16</f>
        <v>108</v>
      </c>
      <c r="E16" s="26">
        <v>79</v>
      </c>
      <c r="F16" s="11">
        <v>60</v>
      </c>
      <c r="G16" s="11">
        <v>30</v>
      </c>
      <c r="H16" s="11">
        <v>28</v>
      </c>
      <c r="I16" s="11">
        <v>20</v>
      </c>
      <c r="J16" s="11">
        <v>18</v>
      </c>
      <c r="K16" s="11">
        <v>2</v>
      </c>
      <c r="L16" s="11">
        <v>2</v>
      </c>
      <c r="M16" s="11">
        <v>0</v>
      </c>
      <c r="N16" s="24">
        <v>0</v>
      </c>
      <c r="O16" s="4"/>
    </row>
    <row r="17" spans="1:16" x14ac:dyDescent="0.25">
      <c r="A17" s="16">
        <v>2</v>
      </c>
      <c r="B17" s="21" t="s">
        <v>11</v>
      </c>
      <c r="C17" s="3">
        <f t="shared" ref="C17:D23" si="0">+E17+G17+I17+K17+M17</f>
        <v>121</v>
      </c>
      <c r="D17" s="3">
        <f t="shared" si="0"/>
        <v>218</v>
      </c>
      <c r="E17" s="8">
        <v>92</v>
      </c>
      <c r="F17" s="9">
        <v>139</v>
      </c>
      <c r="G17" s="9">
        <v>4</v>
      </c>
      <c r="H17" s="9">
        <v>4</v>
      </c>
      <c r="I17" s="9">
        <v>13</v>
      </c>
      <c r="J17" s="9">
        <v>30</v>
      </c>
      <c r="K17" s="9">
        <v>12</v>
      </c>
      <c r="L17" s="9">
        <v>44</v>
      </c>
      <c r="M17" s="9">
        <v>0</v>
      </c>
      <c r="N17" s="17">
        <v>1</v>
      </c>
      <c r="O17" s="4"/>
    </row>
    <row r="18" spans="1:16" x14ac:dyDescent="0.25">
      <c r="A18" s="16">
        <v>3</v>
      </c>
      <c r="B18" s="21" t="s">
        <v>8</v>
      </c>
      <c r="C18" s="3">
        <f>+E18+G18+I18+K18+M18</f>
        <v>31</v>
      </c>
      <c r="D18" s="3">
        <f t="shared" si="0"/>
        <v>22</v>
      </c>
      <c r="E18" s="8">
        <v>4</v>
      </c>
      <c r="F18" s="9">
        <v>7</v>
      </c>
      <c r="G18" s="9">
        <v>4</v>
      </c>
      <c r="H18" s="9">
        <v>3</v>
      </c>
      <c r="I18" s="9">
        <v>6</v>
      </c>
      <c r="J18" s="9">
        <v>4</v>
      </c>
      <c r="K18" s="9">
        <v>5</v>
      </c>
      <c r="L18" s="9">
        <v>6</v>
      </c>
      <c r="M18" s="9">
        <v>12</v>
      </c>
      <c r="N18" s="17">
        <v>2</v>
      </c>
      <c r="O18" s="4"/>
    </row>
    <row r="19" spans="1:16" x14ac:dyDescent="0.25">
      <c r="A19" s="16">
        <f>A18+1</f>
        <v>4</v>
      </c>
      <c r="B19" s="21" t="s">
        <v>29</v>
      </c>
      <c r="C19" s="3">
        <f t="shared" si="0"/>
        <v>84</v>
      </c>
      <c r="D19" s="3">
        <f t="shared" si="0"/>
        <v>70</v>
      </c>
      <c r="E19" s="8">
        <v>80</v>
      </c>
      <c r="F19" s="9">
        <v>59</v>
      </c>
      <c r="G19" s="9">
        <v>3</v>
      </c>
      <c r="H19" s="9">
        <v>2</v>
      </c>
      <c r="I19" s="9">
        <v>0</v>
      </c>
      <c r="J19" s="9">
        <v>4</v>
      </c>
      <c r="K19" s="9">
        <v>1</v>
      </c>
      <c r="L19" s="9">
        <v>5</v>
      </c>
      <c r="M19" s="9">
        <v>0</v>
      </c>
      <c r="N19" s="17">
        <v>0</v>
      </c>
      <c r="O19" s="4"/>
    </row>
    <row r="20" spans="1:16" x14ac:dyDescent="0.25">
      <c r="A20" s="16">
        <f t="shared" ref="A20:A34" si="1">A19+1</f>
        <v>5</v>
      </c>
      <c r="B20" s="21" t="s">
        <v>9</v>
      </c>
      <c r="C20" s="3">
        <f t="shared" si="0"/>
        <v>282</v>
      </c>
      <c r="D20" s="3">
        <f t="shared" si="0"/>
        <v>162</v>
      </c>
      <c r="E20" s="8">
        <v>140</v>
      </c>
      <c r="F20" s="9">
        <v>100</v>
      </c>
      <c r="G20" s="9">
        <v>116</v>
      </c>
      <c r="H20" s="9">
        <v>29</v>
      </c>
      <c r="I20" s="9">
        <v>19</v>
      </c>
      <c r="J20" s="9">
        <v>20</v>
      </c>
      <c r="K20" s="9">
        <v>6</v>
      </c>
      <c r="L20" s="9">
        <v>7</v>
      </c>
      <c r="M20" s="9">
        <v>1</v>
      </c>
      <c r="N20" s="17">
        <v>6</v>
      </c>
      <c r="O20" s="4"/>
    </row>
    <row r="21" spans="1:16" x14ac:dyDescent="0.25">
      <c r="A21" s="16">
        <f t="shared" si="1"/>
        <v>6</v>
      </c>
      <c r="B21" s="21" t="s">
        <v>17</v>
      </c>
      <c r="C21" s="3">
        <f t="shared" si="0"/>
        <v>60</v>
      </c>
      <c r="D21" s="3">
        <f t="shared" si="0"/>
        <v>80</v>
      </c>
      <c r="E21" s="8">
        <v>20</v>
      </c>
      <c r="F21" s="9">
        <v>30</v>
      </c>
      <c r="G21" s="9">
        <v>2</v>
      </c>
      <c r="H21" s="9">
        <v>2</v>
      </c>
      <c r="I21" s="9">
        <v>10</v>
      </c>
      <c r="J21" s="9">
        <v>9</v>
      </c>
      <c r="K21" s="9">
        <v>24</v>
      </c>
      <c r="L21" s="9">
        <v>31</v>
      </c>
      <c r="M21" s="9">
        <v>4</v>
      </c>
      <c r="N21" s="17">
        <v>8</v>
      </c>
      <c r="O21" s="4"/>
    </row>
    <row r="22" spans="1:16" x14ac:dyDescent="0.25">
      <c r="A22" s="16">
        <f t="shared" si="1"/>
        <v>7</v>
      </c>
      <c r="B22" s="21" t="s">
        <v>10</v>
      </c>
      <c r="C22" s="3">
        <f>+E22+G22+I22+K22+M22</f>
        <v>32</v>
      </c>
      <c r="D22" s="3">
        <f t="shared" si="0"/>
        <v>32</v>
      </c>
      <c r="E22" s="8">
        <v>16</v>
      </c>
      <c r="F22" s="9">
        <v>19</v>
      </c>
      <c r="G22" s="9">
        <v>11</v>
      </c>
      <c r="H22" s="9">
        <v>4</v>
      </c>
      <c r="I22" s="9">
        <v>3</v>
      </c>
      <c r="J22" s="9">
        <v>6</v>
      </c>
      <c r="K22" s="9">
        <v>2</v>
      </c>
      <c r="L22" s="9">
        <v>3</v>
      </c>
      <c r="M22" s="9">
        <v>0</v>
      </c>
      <c r="N22" s="17">
        <v>0</v>
      </c>
      <c r="O22" s="4"/>
    </row>
    <row r="23" spans="1:16" x14ac:dyDescent="0.25">
      <c r="A23" s="16">
        <f t="shared" si="1"/>
        <v>8</v>
      </c>
      <c r="B23" s="21" t="s">
        <v>6</v>
      </c>
      <c r="C23" s="3">
        <f t="shared" ref="C23:D34" si="2">+E23+G23+I23+K23+M23</f>
        <v>70</v>
      </c>
      <c r="D23" s="3">
        <f t="shared" si="0"/>
        <v>48</v>
      </c>
      <c r="E23" s="8">
        <v>32</v>
      </c>
      <c r="F23" s="9">
        <v>8</v>
      </c>
      <c r="G23" s="9">
        <v>5</v>
      </c>
      <c r="H23" s="9">
        <v>6</v>
      </c>
      <c r="I23" s="9">
        <v>6</v>
      </c>
      <c r="J23" s="9">
        <v>6</v>
      </c>
      <c r="K23" s="9">
        <v>23</v>
      </c>
      <c r="L23" s="9">
        <v>22</v>
      </c>
      <c r="M23" s="9">
        <v>4</v>
      </c>
      <c r="N23" s="17">
        <v>6</v>
      </c>
      <c r="O23" s="4"/>
      <c r="P23" s="34"/>
    </row>
    <row r="24" spans="1:16" x14ac:dyDescent="0.25">
      <c r="A24" s="16">
        <f t="shared" si="1"/>
        <v>9</v>
      </c>
      <c r="B24" s="21" t="s">
        <v>0</v>
      </c>
      <c r="C24" s="3">
        <f t="shared" si="2"/>
        <v>87</v>
      </c>
      <c r="D24" s="3">
        <f t="shared" si="2"/>
        <v>100</v>
      </c>
      <c r="E24" s="8">
        <v>52</v>
      </c>
      <c r="F24" s="9">
        <v>40</v>
      </c>
      <c r="G24" s="9">
        <v>12</v>
      </c>
      <c r="H24" s="9">
        <v>5</v>
      </c>
      <c r="I24" s="9">
        <v>18</v>
      </c>
      <c r="J24" s="9">
        <v>15</v>
      </c>
      <c r="K24" s="9">
        <v>5</v>
      </c>
      <c r="L24" s="9">
        <v>35</v>
      </c>
      <c r="M24" s="9">
        <v>0</v>
      </c>
      <c r="N24" s="17">
        <v>5</v>
      </c>
      <c r="O24" s="4"/>
    </row>
    <row r="25" spans="1:16" x14ac:dyDescent="0.25">
      <c r="A25" s="16">
        <f>A24+1</f>
        <v>10</v>
      </c>
      <c r="B25" s="21" t="s">
        <v>3</v>
      </c>
      <c r="C25" s="3">
        <f t="shared" si="2"/>
        <v>85</v>
      </c>
      <c r="D25" s="3">
        <f t="shared" si="2"/>
        <v>72</v>
      </c>
      <c r="E25" s="8">
        <v>30</v>
      </c>
      <c r="F25" s="9">
        <v>20</v>
      </c>
      <c r="G25" s="9">
        <v>22</v>
      </c>
      <c r="H25" s="9">
        <v>25</v>
      </c>
      <c r="I25" s="9">
        <v>29</v>
      </c>
      <c r="J25" s="9">
        <v>23</v>
      </c>
      <c r="K25" s="9">
        <v>4</v>
      </c>
      <c r="L25" s="9">
        <v>4</v>
      </c>
      <c r="M25" s="9">
        <v>0</v>
      </c>
      <c r="N25" s="17">
        <v>0</v>
      </c>
      <c r="O25" s="4"/>
      <c r="P25" t="s">
        <v>33</v>
      </c>
    </row>
    <row r="26" spans="1:16" x14ac:dyDescent="0.25">
      <c r="A26" s="16">
        <f t="shared" si="1"/>
        <v>11</v>
      </c>
      <c r="B26" s="21" t="s">
        <v>18</v>
      </c>
      <c r="C26" s="3">
        <f t="shared" si="2"/>
        <v>28</v>
      </c>
      <c r="D26" s="3">
        <f t="shared" si="2"/>
        <v>61</v>
      </c>
      <c r="E26" s="9">
        <v>24</v>
      </c>
      <c r="F26" s="9">
        <v>29</v>
      </c>
      <c r="G26" s="9">
        <v>0</v>
      </c>
      <c r="H26" s="9">
        <v>8</v>
      </c>
      <c r="I26" s="9">
        <v>2</v>
      </c>
      <c r="J26" s="9">
        <v>5</v>
      </c>
      <c r="K26" s="9">
        <v>2</v>
      </c>
      <c r="L26" s="9">
        <v>16</v>
      </c>
      <c r="M26" s="9">
        <v>0</v>
      </c>
      <c r="N26" s="17">
        <v>3</v>
      </c>
      <c r="O26" s="4"/>
    </row>
    <row r="27" spans="1:16" x14ac:dyDescent="0.25">
      <c r="A27" s="16">
        <f t="shared" si="1"/>
        <v>12</v>
      </c>
      <c r="B27" s="21" t="s">
        <v>2</v>
      </c>
      <c r="C27" s="3">
        <f t="shared" si="2"/>
        <v>37</v>
      </c>
      <c r="D27" s="3">
        <f t="shared" si="2"/>
        <v>56</v>
      </c>
      <c r="E27" s="10">
        <v>18</v>
      </c>
      <c r="F27" s="11">
        <v>11</v>
      </c>
      <c r="G27" s="11">
        <v>9</v>
      </c>
      <c r="H27" s="11">
        <v>13</v>
      </c>
      <c r="I27" s="11">
        <v>4</v>
      </c>
      <c r="J27" s="11">
        <v>7</v>
      </c>
      <c r="K27" s="11">
        <v>3</v>
      </c>
      <c r="L27" s="11">
        <v>13</v>
      </c>
      <c r="M27" s="11">
        <v>3</v>
      </c>
      <c r="N27" s="24">
        <v>12</v>
      </c>
      <c r="O27" s="4"/>
    </row>
    <row r="28" spans="1:16" x14ac:dyDescent="0.25">
      <c r="A28" s="16">
        <f t="shared" si="1"/>
        <v>13</v>
      </c>
      <c r="B28" s="21" t="s">
        <v>28</v>
      </c>
      <c r="C28" s="3">
        <f t="shared" si="2"/>
        <v>55</v>
      </c>
      <c r="D28" s="3">
        <f t="shared" si="2"/>
        <v>91</v>
      </c>
      <c r="E28" s="8">
        <v>36</v>
      </c>
      <c r="F28" s="9">
        <v>50</v>
      </c>
      <c r="G28" s="9">
        <v>11</v>
      </c>
      <c r="H28" s="9">
        <v>5</v>
      </c>
      <c r="I28" s="9">
        <v>1</v>
      </c>
      <c r="J28" s="9">
        <v>7</v>
      </c>
      <c r="K28" s="9">
        <v>7</v>
      </c>
      <c r="L28" s="9">
        <v>24</v>
      </c>
      <c r="M28" s="9">
        <v>0</v>
      </c>
      <c r="N28" s="17">
        <v>5</v>
      </c>
      <c r="O28" s="4"/>
    </row>
    <row r="29" spans="1:16" x14ac:dyDescent="0.25">
      <c r="A29" s="16">
        <f t="shared" si="1"/>
        <v>14</v>
      </c>
      <c r="B29" s="21" t="s">
        <v>19</v>
      </c>
      <c r="C29" s="3">
        <f t="shared" si="2"/>
        <v>22</v>
      </c>
      <c r="D29" s="3">
        <f t="shared" si="2"/>
        <v>18</v>
      </c>
      <c r="E29" s="8">
        <v>8</v>
      </c>
      <c r="F29" s="9">
        <v>4</v>
      </c>
      <c r="G29" s="9">
        <v>0</v>
      </c>
      <c r="H29" s="9">
        <v>2</v>
      </c>
      <c r="I29" s="9">
        <v>5</v>
      </c>
      <c r="J29" s="9">
        <v>4</v>
      </c>
      <c r="K29" s="9">
        <v>7</v>
      </c>
      <c r="L29" s="9">
        <v>7</v>
      </c>
      <c r="M29" s="9">
        <v>2</v>
      </c>
      <c r="N29" s="17">
        <v>1</v>
      </c>
      <c r="O29" s="4"/>
    </row>
    <row r="30" spans="1:16" x14ac:dyDescent="0.25">
      <c r="A30" s="16">
        <f t="shared" si="1"/>
        <v>15</v>
      </c>
      <c r="B30" s="21" t="s">
        <v>7</v>
      </c>
      <c r="C30" s="3">
        <f t="shared" si="2"/>
        <v>97</v>
      </c>
      <c r="D30" s="3">
        <f t="shared" si="2"/>
        <v>132</v>
      </c>
      <c r="E30" s="8">
        <v>41</v>
      </c>
      <c r="F30" s="9">
        <v>45</v>
      </c>
      <c r="G30" s="9">
        <v>9</v>
      </c>
      <c r="H30" s="9">
        <v>15</v>
      </c>
      <c r="I30" s="9">
        <v>33</v>
      </c>
      <c r="J30" s="9">
        <v>11</v>
      </c>
      <c r="K30" s="9">
        <v>8</v>
      </c>
      <c r="L30" s="9">
        <v>25</v>
      </c>
      <c r="M30" s="9">
        <v>6</v>
      </c>
      <c r="N30" s="17">
        <v>36</v>
      </c>
      <c r="O30" s="4"/>
    </row>
    <row r="31" spans="1:16" x14ac:dyDescent="0.25">
      <c r="A31" s="16">
        <f t="shared" si="1"/>
        <v>16</v>
      </c>
      <c r="B31" s="21" t="s">
        <v>20</v>
      </c>
      <c r="C31" s="3">
        <f t="shared" si="2"/>
        <v>56</v>
      </c>
      <c r="D31" s="3">
        <f t="shared" si="2"/>
        <v>58</v>
      </c>
      <c r="E31" s="9">
        <v>8</v>
      </c>
      <c r="F31" s="9">
        <v>8</v>
      </c>
      <c r="G31" s="9">
        <v>10</v>
      </c>
      <c r="H31" s="9">
        <v>11</v>
      </c>
      <c r="I31" s="9">
        <v>12</v>
      </c>
      <c r="J31" s="9">
        <v>12</v>
      </c>
      <c r="K31" s="9">
        <v>14</v>
      </c>
      <c r="L31" s="17">
        <v>14</v>
      </c>
      <c r="M31" s="9">
        <v>12</v>
      </c>
      <c r="N31" s="17">
        <v>13</v>
      </c>
      <c r="O31" s="4"/>
    </row>
    <row r="32" spans="1:16" x14ac:dyDescent="0.25">
      <c r="A32" s="16">
        <f t="shared" si="1"/>
        <v>17</v>
      </c>
      <c r="B32" s="21" t="s">
        <v>1</v>
      </c>
      <c r="C32" s="3">
        <f t="shared" si="2"/>
        <v>238</v>
      </c>
      <c r="D32" s="3">
        <f t="shared" si="2"/>
        <v>290</v>
      </c>
      <c r="E32" s="8">
        <v>48</v>
      </c>
      <c r="F32" s="9">
        <v>60</v>
      </c>
      <c r="G32" s="9">
        <v>26</v>
      </c>
      <c r="H32" s="9">
        <v>45</v>
      </c>
      <c r="I32" s="9">
        <v>87</v>
      </c>
      <c r="J32" s="9">
        <v>62</v>
      </c>
      <c r="K32" s="9">
        <v>61</v>
      </c>
      <c r="L32" s="9">
        <v>113</v>
      </c>
      <c r="M32" s="9">
        <v>16</v>
      </c>
      <c r="N32" s="17">
        <v>10</v>
      </c>
      <c r="O32" s="4"/>
    </row>
    <row r="33" spans="1:15" x14ac:dyDescent="0.25">
      <c r="A33" s="16">
        <f t="shared" si="1"/>
        <v>18</v>
      </c>
      <c r="B33" s="21" t="s">
        <v>4</v>
      </c>
      <c r="C33" s="3">
        <f t="shared" si="2"/>
        <v>89</v>
      </c>
      <c r="D33" s="3">
        <f t="shared" si="2"/>
        <v>211</v>
      </c>
      <c r="E33" s="10">
        <v>20</v>
      </c>
      <c r="F33" s="11">
        <v>35</v>
      </c>
      <c r="G33" s="9">
        <v>8</v>
      </c>
      <c r="H33" s="9">
        <v>13</v>
      </c>
      <c r="I33" s="9">
        <v>16</v>
      </c>
      <c r="J33" s="9">
        <v>5</v>
      </c>
      <c r="K33" s="9">
        <v>33</v>
      </c>
      <c r="L33" s="9">
        <v>52</v>
      </c>
      <c r="M33" s="9">
        <v>12</v>
      </c>
      <c r="N33" s="17">
        <v>106</v>
      </c>
      <c r="O33" s="4"/>
    </row>
    <row r="34" spans="1:15" ht="15.75" thickBot="1" x14ac:dyDescent="0.3">
      <c r="A34" s="18">
        <f t="shared" si="1"/>
        <v>19</v>
      </c>
      <c r="B34" s="22" t="s">
        <v>5</v>
      </c>
      <c r="C34" s="19">
        <f t="shared" si="2"/>
        <v>58</v>
      </c>
      <c r="D34" s="19">
        <f t="shared" si="2"/>
        <v>62</v>
      </c>
      <c r="E34" s="40">
        <v>9</v>
      </c>
      <c r="F34" s="41">
        <v>4</v>
      </c>
      <c r="G34" s="12">
        <v>13</v>
      </c>
      <c r="H34" s="12">
        <v>15</v>
      </c>
      <c r="I34" s="12">
        <v>18</v>
      </c>
      <c r="J34" s="12">
        <v>19</v>
      </c>
      <c r="K34" s="12">
        <v>15</v>
      </c>
      <c r="L34" s="12">
        <v>17</v>
      </c>
      <c r="M34" s="12">
        <v>3</v>
      </c>
      <c r="N34" s="20">
        <v>7</v>
      </c>
      <c r="O34" s="4"/>
    </row>
    <row r="35" spans="1:15" x14ac:dyDescent="0.25">
      <c r="A35" s="5"/>
      <c r="B35" s="6"/>
      <c r="C35" s="23">
        <f>SUM(C16:C34)</f>
        <v>1663</v>
      </c>
      <c r="D35" s="23">
        <f t="shared" ref="D35:N35" si="3">SUM(D16:D34)</f>
        <v>1891</v>
      </c>
      <c r="E35" s="23">
        <f t="shared" si="3"/>
        <v>757</v>
      </c>
      <c r="F35" s="23">
        <f t="shared" si="3"/>
        <v>728</v>
      </c>
      <c r="G35" s="23">
        <f t="shared" si="3"/>
        <v>295</v>
      </c>
      <c r="H35" s="23">
        <f t="shared" si="3"/>
        <v>235</v>
      </c>
      <c r="I35" s="23">
        <f t="shared" si="3"/>
        <v>302</v>
      </c>
      <c r="J35" s="23">
        <f t="shared" si="3"/>
        <v>267</v>
      </c>
      <c r="K35" s="23">
        <f t="shared" si="3"/>
        <v>234</v>
      </c>
      <c r="L35" s="23">
        <f t="shared" si="3"/>
        <v>440</v>
      </c>
      <c r="M35" s="23">
        <f t="shared" si="3"/>
        <v>75</v>
      </c>
      <c r="N35" s="23">
        <f t="shared" si="3"/>
        <v>221</v>
      </c>
      <c r="O35" s="4"/>
    </row>
    <row r="36" spans="1:15" ht="18.75" x14ac:dyDescent="0.25">
      <c r="A36" s="5"/>
      <c r="B36" s="42" t="s">
        <v>39</v>
      </c>
      <c r="C36" s="36">
        <f>+C35+D35</f>
        <v>3554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39"/>
      <c r="B37" s="1"/>
    </row>
    <row r="43" spans="1:15" x14ac:dyDescent="0.25">
      <c r="M43" t="s">
        <v>34</v>
      </c>
    </row>
    <row r="51" spans="6:6" x14ac:dyDescent="0.25">
      <c r="F51">
        <f>90-35</f>
        <v>55</v>
      </c>
    </row>
  </sheetData>
  <mergeCells count="9">
    <mergeCell ref="A11:N11"/>
    <mergeCell ref="A12:N12"/>
    <mergeCell ref="C13:D13"/>
    <mergeCell ref="E13:N13"/>
    <mergeCell ref="E14:F14"/>
    <mergeCell ref="G14:H14"/>
    <mergeCell ref="I14:J14"/>
    <mergeCell ref="K14:L14"/>
    <mergeCell ref="M14:N14"/>
  </mergeCells>
  <printOptions horizontalCentered="1" verticalCentered="1"/>
  <pageMargins left="0.7" right="0.7" top="0.75" bottom="0.75" header="0.3" footer="0.3"/>
  <pageSetup scale="75" orientation="landscape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2019  </vt:lpstr>
      <vt:lpstr>NOVIEMBRE 2019</vt:lpstr>
      <vt:lpstr>DICIEMBRE DE 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</cp:lastModifiedBy>
  <cp:lastPrinted>2019-12-17T22:13:28Z</cp:lastPrinted>
  <dcterms:created xsi:type="dcterms:W3CDTF">2018-07-31T17:08:06Z</dcterms:created>
  <dcterms:modified xsi:type="dcterms:W3CDTF">2020-01-09T18:10:40Z</dcterms:modified>
</cp:coreProperties>
</file>