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esac\Desktop\SIPOT 4to trimestre 2023\Link\"/>
    </mc:Choice>
  </mc:AlternateContent>
  <bookViews>
    <workbookView xWindow="0" yWindow="0" windowWidth="20490" windowHeight="8340"/>
  </bookViews>
  <sheets>
    <sheet name="TABLA 2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3" l="1"/>
  <c r="E15" i="3"/>
  <c r="E17" i="3"/>
  <c r="E19" i="3"/>
  <c r="E21" i="3"/>
  <c r="E23" i="3"/>
  <c r="E25" i="3"/>
  <c r="E27" i="3"/>
  <c r="E29" i="3"/>
  <c r="E31" i="3"/>
  <c r="E33" i="3"/>
  <c r="E35" i="3"/>
  <c r="E37" i="3"/>
  <c r="D13" i="3"/>
  <c r="D14" i="3"/>
  <c r="E14" i="3" s="1"/>
  <c r="D15" i="3"/>
  <c r="D16" i="3"/>
  <c r="E16" i="3" s="1"/>
  <c r="D17" i="3"/>
  <c r="D18" i="3"/>
  <c r="E18" i="3" s="1"/>
  <c r="D19" i="3"/>
  <c r="D20" i="3"/>
  <c r="E20" i="3" s="1"/>
  <c r="D21" i="3"/>
  <c r="D22" i="3"/>
  <c r="E22" i="3" s="1"/>
  <c r="D23" i="3"/>
  <c r="D24" i="3"/>
  <c r="E24" i="3" s="1"/>
  <c r="D25" i="3"/>
  <c r="D26" i="3"/>
  <c r="E26" i="3" s="1"/>
  <c r="D27" i="3"/>
  <c r="D28" i="3"/>
  <c r="E28" i="3" s="1"/>
  <c r="D29" i="3"/>
  <c r="D30" i="3"/>
  <c r="E30" i="3" s="1"/>
  <c r="D31" i="3"/>
  <c r="D32" i="3"/>
  <c r="E32" i="3" s="1"/>
  <c r="D33" i="3"/>
  <c r="D34" i="3"/>
  <c r="E34" i="3" s="1"/>
  <c r="D35" i="3"/>
  <c r="D36" i="3"/>
  <c r="E36" i="3" s="1"/>
  <c r="D37" i="3"/>
  <c r="D38" i="3"/>
  <c r="E38" i="3" s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5" i="3"/>
  <c r="E5" i="3" s="1"/>
  <c r="D4" i="3"/>
  <c r="E4" i="3" s="1"/>
  <c r="D3" i="3"/>
  <c r="E3" i="3" s="1"/>
</calcChain>
</file>

<file path=xl/sharedStrings.xml><?xml version="1.0" encoding="utf-8"?>
<sst xmlns="http://schemas.openxmlformats.org/spreadsheetml/2006/main" count="40" uniqueCount="40">
  <si>
    <t>Alumbrado</t>
  </si>
  <si>
    <t>Asesoría Jurídica</t>
  </si>
  <si>
    <t>Asistencia Social</t>
  </si>
  <si>
    <t>Bacheo</t>
  </si>
  <si>
    <t>Balizamiento</t>
  </si>
  <si>
    <t>Cables en desuso</t>
  </si>
  <si>
    <t>Desazolve</t>
  </si>
  <si>
    <t>Falta de agua</t>
  </si>
  <si>
    <t>Fuga de agua</t>
  </si>
  <si>
    <t>Limpieza en vía pública</t>
  </si>
  <si>
    <t>Mantenimiento de coladera, alcantarilla</t>
  </si>
  <si>
    <t>Mantenimiento de drenaje</t>
  </si>
  <si>
    <t>Mantenimiento de Parque, área verde</t>
  </si>
  <si>
    <t>Mantenimiento de vía pública</t>
  </si>
  <si>
    <t>Otro</t>
  </si>
  <si>
    <t>Pavimentación</t>
  </si>
  <si>
    <t>Poda o retiro de árbol</t>
  </si>
  <si>
    <t>Protección civil</t>
  </si>
  <si>
    <t>Queja funcionario</t>
  </si>
  <si>
    <t>Recolección de basura</t>
  </si>
  <si>
    <t>Reinscripción al CENDI</t>
  </si>
  <si>
    <t>Retiro ambulante</t>
  </si>
  <si>
    <t>Retiro de cascajo, escombro, azolve o ramas</t>
  </si>
  <si>
    <t>Solicitud de audiencia</t>
  </si>
  <si>
    <t>Solicitud de concertación vecinal</t>
  </si>
  <si>
    <t>Solicitud de vigilancia</t>
  </si>
  <si>
    <t>Solicitud de estudio socioacónomico</t>
  </si>
  <si>
    <t>Solicitud de evaluación de riesgo</t>
  </si>
  <si>
    <t>Trámites informes vehicular</t>
  </si>
  <si>
    <t>Uso de suelo</t>
  </si>
  <si>
    <t>Vehículo abandonado, chatarrización</t>
  </si>
  <si>
    <t>Venta de Alcohol, droga</t>
  </si>
  <si>
    <t>Verificación Administrativa</t>
  </si>
  <si>
    <t>CONCLUIDO</t>
  </si>
  <si>
    <t>TOTAL</t>
  </si>
  <si>
    <t>EN ATENCIÓN</t>
  </si>
  <si>
    <t>Barbecheo, chaponeo</t>
  </si>
  <si>
    <t>Seguimiento a trámite</t>
  </si>
  <si>
    <t>(en blanco)</t>
  </si>
  <si>
    <t>Porcentage de 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</si>
</sst>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0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Avance del 4to trimestre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2'!$B$2</c:f>
              <c:strCache>
                <c:ptCount val="1"/>
                <c:pt idx="0">
                  <c:v>CONCLUIDO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'TABLA 2'!$A$3:$A$38</c:f>
              <c:strCache>
                <c:ptCount val="36"/>
                <c:pt idx="0">
                  <c:v>Alumbrado</c:v>
                </c:pt>
                <c:pt idx="1">
                  <c:v>Asesoría Jurídica</c:v>
                </c:pt>
                <c:pt idx="2">
                  <c:v>Asistencia Social</c:v>
                </c:pt>
                <c:pt idx="3">
                  <c:v>Bacheo</c:v>
                </c:pt>
                <c:pt idx="4">
                  <c:v>Balizamiento</c:v>
                </c:pt>
                <c:pt idx="5">
                  <c:v>Barbecheo, chaponeo</c:v>
                </c:pt>
                <c:pt idx="6">
                  <c:v>Cables en desuso</c:v>
                </c:pt>
                <c:pt idx="7">
                  <c:v>Desazolve</c:v>
                </c:pt>
                <c:pt idx="8">
                  <c:v>Falta de agua</c:v>
                </c:pt>
                <c:pt idx="9">
                  <c:v>Fuga de agua</c:v>
                </c:pt>
                <c:pt idx="10">
                  <c:v>Limpieza en vía pública</c:v>
                </c:pt>
                <c:pt idx="11">
                  <c:v>Mantenimiento de coladera, alcantarilla</c:v>
                </c:pt>
                <c:pt idx="12">
                  <c:v>Mantenimiento de drenaje</c:v>
                </c:pt>
                <c:pt idx="13">
                  <c:v>Mantenimiento de Parque, área verde</c:v>
                </c:pt>
                <c:pt idx="14">
                  <c:v>Mantenimiento de vía pública</c:v>
                </c:pt>
                <c:pt idx="15">
                  <c:v>Otro</c:v>
                </c:pt>
                <c:pt idx="16">
                  <c:v>Pavimentación</c:v>
                </c:pt>
                <c:pt idx="17">
                  <c:v>Poda o retiro de árbol</c:v>
                </c:pt>
                <c:pt idx="18">
                  <c:v>Protección civil</c:v>
                </c:pt>
                <c:pt idx="19">
                  <c:v>Queja funcionario</c:v>
                </c:pt>
                <c:pt idx="20">
                  <c:v>Recolección de basura</c:v>
                </c:pt>
                <c:pt idx="21">
                  <c:v>Reinscripción al CENDI</c:v>
                </c:pt>
                <c:pt idx="22">
                  <c:v>Retiro ambulante</c:v>
                </c:pt>
                <c:pt idx="23">
                  <c:v>Retiro de cascajo, escombro, azolve o ramas</c:v>
                </c:pt>
                <c:pt idx="24">
                  <c:v>Seguimiento a trámite</c:v>
                </c:pt>
                <c:pt idx="25">
                  <c:v>Solicitud de audiencia</c:v>
                </c:pt>
                <c:pt idx="26">
                  <c:v>Solicitud de concertación vecinal</c:v>
                </c:pt>
                <c:pt idx="27">
                  <c:v>Solicitud de vigilancia</c:v>
                </c:pt>
                <c:pt idx="28">
                  <c:v>Solicitud de estudio socioacónomico</c:v>
                </c:pt>
                <c:pt idx="29">
                  <c:v>Solicitud de evaluación de riesgo</c:v>
                </c:pt>
                <c:pt idx="30">
                  <c:v>Trámites informes vehicular</c:v>
                </c:pt>
                <c:pt idx="31">
                  <c:v>Uso de suelo</c:v>
                </c:pt>
                <c:pt idx="32">
                  <c:v>Vehículo abandonado, chatarrización</c:v>
                </c:pt>
                <c:pt idx="33">
                  <c:v>Venta de Alcohol, droga</c:v>
                </c:pt>
                <c:pt idx="34">
                  <c:v>Verificación Administrativa</c:v>
                </c:pt>
                <c:pt idx="35">
                  <c:v>(en blanco)</c:v>
                </c:pt>
              </c:strCache>
            </c:strRef>
          </c:cat>
          <c:val>
            <c:numRef>
              <c:f>'TABLA 2'!$B$3:$B$38</c:f>
              <c:numCache>
                <c:formatCode>General</c:formatCode>
                <c:ptCount val="36"/>
                <c:pt idx="0">
                  <c:v>382</c:v>
                </c:pt>
                <c:pt idx="1">
                  <c:v>0</c:v>
                </c:pt>
                <c:pt idx="2">
                  <c:v>0</c:v>
                </c:pt>
                <c:pt idx="3">
                  <c:v>105</c:v>
                </c:pt>
                <c:pt idx="4">
                  <c:v>26</c:v>
                </c:pt>
                <c:pt idx="5">
                  <c:v>2</c:v>
                </c:pt>
                <c:pt idx="6">
                  <c:v>2</c:v>
                </c:pt>
                <c:pt idx="7">
                  <c:v>72</c:v>
                </c:pt>
                <c:pt idx="8">
                  <c:v>79</c:v>
                </c:pt>
                <c:pt idx="9">
                  <c:v>129</c:v>
                </c:pt>
                <c:pt idx="10">
                  <c:v>22</c:v>
                </c:pt>
                <c:pt idx="11">
                  <c:v>17</c:v>
                </c:pt>
                <c:pt idx="12">
                  <c:v>19</c:v>
                </c:pt>
                <c:pt idx="13">
                  <c:v>34</c:v>
                </c:pt>
                <c:pt idx="14">
                  <c:v>173</c:v>
                </c:pt>
                <c:pt idx="15">
                  <c:v>294</c:v>
                </c:pt>
                <c:pt idx="16">
                  <c:v>73</c:v>
                </c:pt>
                <c:pt idx="17">
                  <c:v>295</c:v>
                </c:pt>
                <c:pt idx="18">
                  <c:v>18</c:v>
                </c:pt>
                <c:pt idx="19">
                  <c:v>18</c:v>
                </c:pt>
                <c:pt idx="20">
                  <c:v>79</c:v>
                </c:pt>
                <c:pt idx="21">
                  <c:v>1</c:v>
                </c:pt>
                <c:pt idx="22">
                  <c:v>11</c:v>
                </c:pt>
                <c:pt idx="23">
                  <c:v>190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5</c:v>
                </c:pt>
                <c:pt idx="28">
                  <c:v>6</c:v>
                </c:pt>
                <c:pt idx="29">
                  <c:v>17</c:v>
                </c:pt>
                <c:pt idx="30">
                  <c:v>2</c:v>
                </c:pt>
                <c:pt idx="31">
                  <c:v>9</c:v>
                </c:pt>
                <c:pt idx="32">
                  <c:v>60</c:v>
                </c:pt>
                <c:pt idx="33">
                  <c:v>11</c:v>
                </c:pt>
                <c:pt idx="34">
                  <c:v>128</c:v>
                </c:pt>
                <c:pt idx="35">
                  <c:v>6</c:v>
                </c:pt>
              </c:numCache>
            </c:numRef>
          </c:val>
        </c:ser>
        <c:ser>
          <c:idx val="1"/>
          <c:order val="1"/>
          <c:tx>
            <c:strRef>
              <c:f>'TABLA 2'!$C$2</c:f>
              <c:strCache>
                <c:ptCount val="1"/>
                <c:pt idx="0">
                  <c:v>EN ATENCIÓN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'TABLA 2'!$A$3:$A$38</c:f>
              <c:strCache>
                <c:ptCount val="36"/>
                <c:pt idx="0">
                  <c:v>Alumbrado</c:v>
                </c:pt>
                <c:pt idx="1">
                  <c:v>Asesoría Jurídica</c:v>
                </c:pt>
                <c:pt idx="2">
                  <c:v>Asistencia Social</c:v>
                </c:pt>
                <c:pt idx="3">
                  <c:v>Bacheo</c:v>
                </c:pt>
                <c:pt idx="4">
                  <c:v>Balizamiento</c:v>
                </c:pt>
                <c:pt idx="5">
                  <c:v>Barbecheo, chaponeo</c:v>
                </c:pt>
                <c:pt idx="6">
                  <c:v>Cables en desuso</c:v>
                </c:pt>
                <c:pt idx="7">
                  <c:v>Desazolve</c:v>
                </c:pt>
                <c:pt idx="8">
                  <c:v>Falta de agua</c:v>
                </c:pt>
                <c:pt idx="9">
                  <c:v>Fuga de agua</c:v>
                </c:pt>
                <c:pt idx="10">
                  <c:v>Limpieza en vía pública</c:v>
                </c:pt>
                <c:pt idx="11">
                  <c:v>Mantenimiento de coladera, alcantarilla</c:v>
                </c:pt>
                <c:pt idx="12">
                  <c:v>Mantenimiento de drenaje</c:v>
                </c:pt>
                <c:pt idx="13">
                  <c:v>Mantenimiento de Parque, área verde</c:v>
                </c:pt>
                <c:pt idx="14">
                  <c:v>Mantenimiento de vía pública</c:v>
                </c:pt>
                <c:pt idx="15">
                  <c:v>Otro</c:v>
                </c:pt>
                <c:pt idx="16">
                  <c:v>Pavimentación</c:v>
                </c:pt>
                <c:pt idx="17">
                  <c:v>Poda o retiro de árbol</c:v>
                </c:pt>
                <c:pt idx="18">
                  <c:v>Protección civil</c:v>
                </c:pt>
                <c:pt idx="19">
                  <c:v>Queja funcionario</c:v>
                </c:pt>
                <c:pt idx="20">
                  <c:v>Recolección de basura</c:v>
                </c:pt>
                <c:pt idx="21">
                  <c:v>Reinscripción al CENDI</c:v>
                </c:pt>
                <c:pt idx="22">
                  <c:v>Retiro ambulante</c:v>
                </c:pt>
                <c:pt idx="23">
                  <c:v>Retiro de cascajo, escombro, azolve o ramas</c:v>
                </c:pt>
                <c:pt idx="24">
                  <c:v>Seguimiento a trámite</c:v>
                </c:pt>
                <c:pt idx="25">
                  <c:v>Solicitud de audiencia</c:v>
                </c:pt>
                <c:pt idx="26">
                  <c:v>Solicitud de concertación vecinal</c:v>
                </c:pt>
                <c:pt idx="27">
                  <c:v>Solicitud de vigilancia</c:v>
                </c:pt>
                <c:pt idx="28">
                  <c:v>Solicitud de estudio socioacónomico</c:v>
                </c:pt>
                <c:pt idx="29">
                  <c:v>Solicitud de evaluación de riesgo</c:v>
                </c:pt>
                <c:pt idx="30">
                  <c:v>Trámites informes vehicular</c:v>
                </c:pt>
                <c:pt idx="31">
                  <c:v>Uso de suelo</c:v>
                </c:pt>
                <c:pt idx="32">
                  <c:v>Vehículo abandonado, chatarrización</c:v>
                </c:pt>
                <c:pt idx="33">
                  <c:v>Venta de Alcohol, droga</c:v>
                </c:pt>
                <c:pt idx="34">
                  <c:v>Verificación Administrativa</c:v>
                </c:pt>
                <c:pt idx="35">
                  <c:v>(en blanco)</c:v>
                </c:pt>
              </c:strCache>
            </c:strRef>
          </c:cat>
          <c:val>
            <c:numRef>
              <c:f>'TABLA 2'!$C$3:$C$38</c:f>
              <c:numCache>
                <c:formatCode>General</c:formatCode>
                <c:ptCount val="36"/>
                <c:pt idx="0">
                  <c:v>682</c:v>
                </c:pt>
                <c:pt idx="1">
                  <c:v>1</c:v>
                </c:pt>
                <c:pt idx="2">
                  <c:v>1</c:v>
                </c:pt>
                <c:pt idx="3">
                  <c:v>305</c:v>
                </c:pt>
                <c:pt idx="4">
                  <c:v>28</c:v>
                </c:pt>
                <c:pt idx="5">
                  <c:v>0</c:v>
                </c:pt>
                <c:pt idx="6">
                  <c:v>1</c:v>
                </c:pt>
                <c:pt idx="7">
                  <c:v>136</c:v>
                </c:pt>
                <c:pt idx="8">
                  <c:v>122</c:v>
                </c:pt>
                <c:pt idx="9">
                  <c:v>245</c:v>
                </c:pt>
                <c:pt idx="10">
                  <c:v>20</c:v>
                </c:pt>
                <c:pt idx="11">
                  <c:v>50</c:v>
                </c:pt>
                <c:pt idx="12">
                  <c:v>30</c:v>
                </c:pt>
                <c:pt idx="13">
                  <c:v>50</c:v>
                </c:pt>
                <c:pt idx="14">
                  <c:v>159</c:v>
                </c:pt>
                <c:pt idx="15">
                  <c:v>749</c:v>
                </c:pt>
                <c:pt idx="16">
                  <c:v>19</c:v>
                </c:pt>
                <c:pt idx="17">
                  <c:v>353</c:v>
                </c:pt>
                <c:pt idx="18">
                  <c:v>15</c:v>
                </c:pt>
                <c:pt idx="19">
                  <c:v>7</c:v>
                </c:pt>
                <c:pt idx="20">
                  <c:v>48</c:v>
                </c:pt>
                <c:pt idx="21">
                  <c:v>0</c:v>
                </c:pt>
                <c:pt idx="22">
                  <c:v>59</c:v>
                </c:pt>
                <c:pt idx="23">
                  <c:v>77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  <c:pt idx="27">
                  <c:v>9</c:v>
                </c:pt>
                <c:pt idx="28">
                  <c:v>11</c:v>
                </c:pt>
                <c:pt idx="29">
                  <c:v>8</c:v>
                </c:pt>
                <c:pt idx="30">
                  <c:v>2</c:v>
                </c:pt>
                <c:pt idx="31">
                  <c:v>19</c:v>
                </c:pt>
                <c:pt idx="32">
                  <c:v>110</c:v>
                </c:pt>
                <c:pt idx="33">
                  <c:v>6</c:v>
                </c:pt>
                <c:pt idx="34">
                  <c:v>73</c:v>
                </c:pt>
                <c:pt idx="35">
                  <c:v>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30319144"/>
        <c:axId val="330319536"/>
      </c:barChart>
      <c:catAx>
        <c:axId val="330319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0319536"/>
        <c:crosses val="autoZero"/>
        <c:auto val="1"/>
        <c:lblAlgn val="ctr"/>
        <c:lblOffset val="100"/>
        <c:noMultiLvlLbl val="0"/>
      </c:catAx>
      <c:valAx>
        <c:axId val="330319536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0319144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671746073066762"/>
          <c:y val="5.8139430058469568E-2"/>
          <c:w val="0.17152160997554761"/>
          <c:h val="4.0250721385541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333374</xdr:colOff>
      <xdr:row>5</xdr:row>
      <xdr:rowOff>66675</xdr:rowOff>
    </xdr:from>
    <xdr:to>
      <xdr:col>18</xdr:col>
      <xdr:colOff>676275</xdr:colOff>
      <xdr:row>33</xdr:row>
      <xdr:rowOff>57151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zoomScaleNormal="100" workbookViewId="0"/>
  </sheetViews>
  <sheetFormatPr baseColWidth="10" defaultRowHeight="15" x14ac:dyDescent="0.25"/>
  <cols>
    <col min="1" max="1" width="40.28515625" bestFit="1" customWidth="1"/>
    <col min="2" max="2" width="12.85546875" customWidth="1"/>
    <col min="3" max="3" width="13.7109375" customWidth="1"/>
    <col min="4" max="4" width="9.85546875" customWidth="1"/>
    <col min="5" max="5" width="22.5703125" customWidth="1"/>
  </cols>
  <sheetData>
    <row r="1" spans="1:5" ht="15.75" x14ac:dyDescent="0.25">
      <c r="A1" s="5"/>
      <c r="B1" s="6"/>
      <c r="C1" s="7"/>
    </row>
    <row r="2" spans="1:5" ht="21" customHeight="1" x14ac:dyDescent="0.25">
      <c r="A2" s="12"/>
      <c r="B2" s="8" t="s">
        <v>33</v>
      </c>
      <c r="C2" s="8" t="s">
        <v>35</v>
      </c>
      <c r="D2" s="8" t="s">
        <v>34</v>
      </c>
      <c r="E2" s="8" t="s">
        <v>39</v>
      </c>
    </row>
    <row r="3" spans="1:5" x14ac:dyDescent="0.25">
      <c r="A3" s="9" t="s">
        <v>0</v>
      </c>
      <c r="B3" s="10">
        <v>382</v>
      </c>
      <c r="C3" s="10">
        <v>682</v>
      </c>
      <c r="D3" s="10">
        <f t="shared" ref="D3:D38" si="0">+B3+C3</f>
        <v>1064</v>
      </c>
      <c r="E3" s="13">
        <f>+B3*100/D3</f>
        <v>35.902255639097746</v>
      </c>
    </row>
    <row r="4" spans="1:5" x14ac:dyDescent="0.25">
      <c r="A4" s="9" t="s">
        <v>1</v>
      </c>
      <c r="B4" s="10">
        <v>0</v>
      </c>
      <c r="C4" s="11">
        <v>1</v>
      </c>
      <c r="D4" s="10">
        <f t="shared" si="0"/>
        <v>1</v>
      </c>
      <c r="E4" s="13">
        <f t="shared" ref="E4:E38" si="1">+B4*100/D4</f>
        <v>0</v>
      </c>
    </row>
    <row r="5" spans="1:5" x14ac:dyDescent="0.25">
      <c r="A5" s="9" t="s">
        <v>2</v>
      </c>
      <c r="B5" s="10">
        <v>0</v>
      </c>
      <c r="C5" s="11">
        <v>1</v>
      </c>
      <c r="D5" s="10">
        <f t="shared" si="0"/>
        <v>1</v>
      </c>
      <c r="E5" s="13">
        <f t="shared" si="1"/>
        <v>0</v>
      </c>
    </row>
    <row r="6" spans="1:5" x14ac:dyDescent="0.25">
      <c r="A6" s="9" t="s">
        <v>3</v>
      </c>
      <c r="B6" s="10">
        <v>105</v>
      </c>
      <c r="C6" s="10">
        <v>305</v>
      </c>
      <c r="D6" s="10">
        <f t="shared" si="0"/>
        <v>410</v>
      </c>
      <c r="E6" s="13">
        <f t="shared" si="1"/>
        <v>25.609756097560975</v>
      </c>
    </row>
    <row r="7" spans="1:5" x14ac:dyDescent="0.25">
      <c r="A7" s="9" t="s">
        <v>4</v>
      </c>
      <c r="B7" s="10">
        <v>26</v>
      </c>
      <c r="C7" s="10">
        <v>28</v>
      </c>
      <c r="D7" s="10">
        <f t="shared" si="0"/>
        <v>54</v>
      </c>
      <c r="E7" s="13">
        <f t="shared" si="1"/>
        <v>48.148148148148145</v>
      </c>
    </row>
    <row r="8" spans="1:5" x14ac:dyDescent="0.25">
      <c r="A8" s="9" t="s">
        <v>36</v>
      </c>
      <c r="B8" s="10">
        <v>2</v>
      </c>
      <c r="C8" s="10">
        <v>0</v>
      </c>
      <c r="D8" s="10">
        <f t="shared" si="0"/>
        <v>2</v>
      </c>
      <c r="E8" s="13">
        <f t="shared" si="1"/>
        <v>100</v>
      </c>
    </row>
    <row r="9" spans="1:5" x14ac:dyDescent="0.25">
      <c r="A9" s="9" t="s">
        <v>5</v>
      </c>
      <c r="B9" s="10">
        <v>2</v>
      </c>
      <c r="C9" s="10">
        <v>1</v>
      </c>
      <c r="D9" s="10">
        <f t="shared" si="0"/>
        <v>3</v>
      </c>
      <c r="E9" s="13">
        <f t="shared" si="1"/>
        <v>66.666666666666671</v>
      </c>
    </row>
    <row r="10" spans="1:5" x14ac:dyDescent="0.25">
      <c r="A10" s="9" t="s">
        <v>6</v>
      </c>
      <c r="B10" s="10">
        <v>72</v>
      </c>
      <c r="C10" s="10">
        <v>136</v>
      </c>
      <c r="D10" s="10">
        <f t="shared" si="0"/>
        <v>208</v>
      </c>
      <c r="E10" s="13">
        <f t="shared" si="1"/>
        <v>34.615384615384613</v>
      </c>
    </row>
    <row r="11" spans="1:5" x14ac:dyDescent="0.25">
      <c r="A11" s="9" t="s">
        <v>7</v>
      </c>
      <c r="B11" s="10">
        <v>79</v>
      </c>
      <c r="C11" s="10">
        <v>122</v>
      </c>
      <c r="D11" s="10">
        <f t="shared" si="0"/>
        <v>201</v>
      </c>
      <c r="E11" s="13">
        <f t="shared" si="1"/>
        <v>39.303482587064678</v>
      </c>
    </row>
    <row r="12" spans="1:5" x14ac:dyDescent="0.25">
      <c r="A12" s="9" t="s">
        <v>8</v>
      </c>
      <c r="B12" s="10">
        <v>129</v>
      </c>
      <c r="C12" s="10">
        <v>245</v>
      </c>
      <c r="D12" s="10">
        <f t="shared" si="0"/>
        <v>374</v>
      </c>
      <c r="E12" s="13">
        <f t="shared" si="1"/>
        <v>34.491978609625669</v>
      </c>
    </row>
    <row r="13" spans="1:5" x14ac:dyDescent="0.25">
      <c r="A13" s="9" t="s">
        <v>9</v>
      </c>
      <c r="B13" s="10">
        <v>22</v>
      </c>
      <c r="C13" s="10">
        <v>20</v>
      </c>
      <c r="D13" s="10">
        <f t="shared" si="0"/>
        <v>42</v>
      </c>
      <c r="E13" s="13">
        <f t="shared" si="1"/>
        <v>52.38095238095238</v>
      </c>
    </row>
    <row r="14" spans="1:5" x14ac:dyDescent="0.25">
      <c r="A14" s="9" t="s">
        <v>10</v>
      </c>
      <c r="B14" s="10">
        <v>17</v>
      </c>
      <c r="C14" s="10">
        <v>50</v>
      </c>
      <c r="D14" s="10">
        <f t="shared" si="0"/>
        <v>67</v>
      </c>
      <c r="E14" s="13">
        <f t="shared" si="1"/>
        <v>25.373134328358208</v>
      </c>
    </row>
    <row r="15" spans="1:5" x14ac:dyDescent="0.25">
      <c r="A15" s="9" t="s">
        <v>11</v>
      </c>
      <c r="B15" s="10">
        <v>19</v>
      </c>
      <c r="C15" s="10">
        <v>30</v>
      </c>
      <c r="D15" s="10">
        <f t="shared" si="0"/>
        <v>49</v>
      </c>
      <c r="E15" s="13">
        <f t="shared" si="1"/>
        <v>38.775510204081634</v>
      </c>
    </row>
    <row r="16" spans="1:5" x14ac:dyDescent="0.25">
      <c r="A16" s="9" t="s">
        <v>12</v>
      </c>
      <c r="B16" s="10">
        <v>34</v>
      </c>
      <c r="C16" s="10">
        <v>50</v>
      </c>
      <c r="D16" s="10">
        <f t="shared" si="0"/>
        <v>84</v>
      </c>
      <c r="E16" s="13">
        <f t="shared" si="1"/>
        <v>40.476190476190474</v>
      </c>
    </row>
    <row r="17" spans="1:5" x14ac:dyDescent="0.25">
      <c r="A17" s="9" t="s">
        <v>13</v>
      </c>
      <c r="B17" s="10">
        <v>173</v>
      </c>
      <c r="C17" s="10">
        <v>159</v>
      </c>
      <c r="D17" s="10">
        <f t="shared" si="0"/>
        <v>332</v>
      </c>
      <c r="E17" s="13">
        <f t="shared" si="1"/>
        <v>52.108433734939759</v>
      </c>
    </row>
    <row r="18" spans="1:5" x14ac:dyDescent="0.25">
      <c r="A18" s="9" t="s">
        <v>14</v>
      </c>
      <c r="B18" s="10">
        <v>294</v>
      </c>
      <c r="C18" s="10">
        <v>749</v>
      </c>
      <c r="D18" s="10">
        <f t="shared" si="0"/>
        <v>1043</v>
      </c>
      <c r="E18" s="13">
        <f t="shared" si="1"/>
        <v>28.187919463087248</v>
      </c>
    </row>
    <row r="19" spans="1:5" x14ac:dyDescent="0.25">
      <c r="A19" s="9" t="s">
        <v>15</v>
      </c>
      <c r="B19" s="10">
        <v>73</v>
      </c>
      <c r="C19" s="10">
        <v>19</v>
      </c>
      <c r="D19" s="10">
        <f t="shared" si="0"/>
        <v>92</v>
      </c>
      <c r="E19" s="13">
        <f t="shared" si="1"/>
        <v>79.347826086956516</v>
      </c>
    </row>
    <row r="20" spans="1:5" x14ac:dyDescent="0.25">
      <c r="A20" s="9" t="s">
        <v>16</v>
      </c>
      <c r="B20" s="10">
        <v>295</v>
      </c>
      <c r="C20" s="10">
        <v>353</v>
      </c>
      <c r="D20" s="10">
        <f t="shared" si="0"/>
        <v>648</v>
      </c>
      <c r="E20" s="13">
        <f t="shared" si="1"/>
        <v>45.52469135802469</v>
      </c>
    </row>
    <row r="21" spans="1:5" x14ac:dyDescent="0.25">
      <c r="A21" s="9" t="s">
        <v>17</v>
      </c>
      <c r="B21" s="10">
        <v>18</v>
      </c>
      <c r="C21" s="10">
        <v>15</v>
      </c>
      <c r="D21" s="10">
        <f t="shared" si="0"/>
        <v>33</v>
      </c>
      <c r="E21" s="13">
        <f t="shared" si="1"/>
        <v>54.545454545454547</v>
      </c>
    </row>
    <row r="22" spans="1:5" x14ac:dyDescent="0.25">
      <c r="A22" s="9" t="s">
        <v>18</v>
      </c>
      <c r="B22" s="10">
        <v>18</v>
      </c>
      <c r="C22" s="10">
        <v>7</v>
      </c>
      <c r="D22" s="10">
        <f t="shared" si="0"/>
        <v>25</v>
      </c>
      <c r="E22" s="13">
        <f t="shared" si="1"/>
        <v>72</v>
      </c>
    </row>
    <row r="23" spans="1:5" x14ac:dyDescent="0.25">
      <c r="A23" s="9" t="s">
        <v>19</v>
      </c>
      <c r="B23" s="10">
        <v>79</v>
      </c>
      <c r="C23" s="10">
        <v>48</v>
      </c>
      <c r="D23" s="10">
        <f t="shared" si="0"/>
        <v>127</v>
      </c>
      <c r="E23" s="13">
        <f t="shared" si="1"/>
        <v>62.204724409448822</v>
      </c>
    </row>
    <row r="24" spans="1:5" x14ac:dyDescent="0.25">
      <c r="A24" s="9" t="s">
        <v>20</v>
      </c>
      <c r="B24" s="10">
        <v>1</v>
      </c>
      <c r="C24" s="10">
        <v>0</v>
      </c>
      <c r="D24" s="10">
        <f t="shared" si="0"/>
        <v>1</v>
      </c>
      <c r="E24" s="13">
        <f t="shared" si="1"/>
        <v>100</v>
      </c>
    </row>
    <row r="25" spans="1:5" x14ac:dyDescent="0.25">
      <c r="A25" s="9" t="s">
        <v>21</v>
      </c>
      <c r="B25" s="10">
        <v>11</v>
      </c>
      <c r="C25" s="10">
        <v>59</v>
      </c>
      <c r="D25" s="10">
        <f t="shared" si="0"/>
        <v>70</v>
      </c>
      <c r="E25" s="13">
        <f t="shared" si="1"/>
        <v>15.714285714285714</v>
      </c>
    </row>
    <row r="26" spans="1:5" x14ac:dyDescent="0.25">
      <c r="A26" s="9" t="s">
        <v>22</v>
      </c>
      <c r="B26" s="10">
        <v>190</v>
      </c>
      <c r="C26" s="10">
        <v>77</v>
      </c>
      <c r="D26" s="10">
        <f t="shared" si="0"/>
        <v>267</v>
      </c>
      <c r="E26" s="13">
        <f t="shared" si="1"/>
        <v>71.161048689138582</v>
      </c>
    </row>
    <row r="27" spans="1:5" x14ac:dyDescent="0.25">
      <c r="A27" s="9" t="s">
        <v>37</v>
      </c>
      <c r="B27" s="10">
        <v>0</v>
      </c>
      <c r="C27" s="10">
        <v>2</v>
      </c>
      <c r="D27" s="10">
        <f t="shared" si="0"/>
        <v>2</v>
      </c>
      <c r="E27" s="13">
        <f t="shared" si="1"/>
        <v>0</v>
      </c>
    </row>
    <row r="28" spans="1:5" x14ac:dyDescent="0.25">
      <c r="A28" s="9" t="s">
        <v>23</v>
      </c>
      <c r="B28" s="10">
        <v>1</v>
      </c>
      <c r="C28" s="10">
        <v>0</v>
      </c>
      <c r="D28" s="10">
        <f t="shared" si="0"/>
        <v>1</v>
      </c>
      <c r="E28" s="13">
        <f t="shared" si="1"/>
        <v>100</v>
      </c>
    </row>
    <row r="29" spans="1:5" x14ac:dyDescent="0.25">
      <c r="A29" s="9" t="s">
        <v>24</v>
      </c>
      <c r="B29" s="10">
        <v>1</v>
      </c>
      <c r="C29" s="10">
        <v>2</v>
      </c>
      <c r="D29" s="10">
        <f t="shared" si="0"/>
        <v>3</v>
      </c>
      <c r="E29" s="13">
        <f t="shared" si="1"/>
        <v>33.333333333333336</v>
      </c>
    </row>
    <row r="30" spans="1:5" x14ac:dyDescent="0.25">
      <c r="A30" s="9" t="s">
        <v>25</v>
      </c>
      <c r="B30" s="10">
        <v>5</v>
      </c>
      <c r="C30" s="10">
        <v>9</v>
      </c>
      <c r="D30" s="10">
        <f t="shared" si="0"/>
        <v>14</v>
      </c>
      <c r="E30" s="13">
        <f t="shared" si="1"/>
        <v>35.714285714285715</v>
      </c>
    </row>
    <row r="31" spans="1:5" x14ac:dyDescent="0.25">
      <c r="A31" s="9" t="s">
        <v>26</v>
      </c>
      <c r="B31" s="10">
        <v>6</v>
      </c>
      <c r="C31" s="10">
        <v>11</v>
      </c>
      <c r="D31" s="10">
        <f t="shared" si="0"/>
        <v>17</v>
      </c>
      <c r="E31" s="13">
        <f t="shared" si="1"/>
        <v>35.294117647058826</v>
      </c>
    </row>
    <row r="32" spans="1:5" x14ac:dyDescent="0.25">
      <c r="A32" s="9" t="s">
        <v>27</v>
      </c>
      <c r="B32" s="10">
        <v>17</v>
      </c>
      <c r="C32" s="10">
        <v>8</v>
      </c>
      <c r="D32" s="10">
        <f t="shared" si="0"/>
        <v>25</v>
      </c>
      <c r="E32" s="13">
        <f t="shared" si="1"/>
        <v>68</v>
      </c>
    </row>
    <row r="33" spans="1:5" x14ac:dyDescent="0.25">
      <c r="A33" s="9" t="s">
        <v>28</v>
      </c>
      <c r="B33" s="10">
        <v>2</v>
      </c>
      <c r="C33" s="10">
        <v>2</v>
      </c>
      <c r="D33" s="10">
        <f t="shared" si="0"/>
        <v>4</v>
      </c>
      <c r="E33" s="13">
        <f t="shared" si="1"/>
        <v>50</v>
      </c>
    </row>
    <row r="34" spans="1:5" x14ac:dyDescent="0.25">
      <c r="A34" s="9" t="s">
        <v>29</v>
      </c>
      <c r="B34" s="10">
        <v>9</v>
      </c>
      <c r="C34" s="10">
        <v>19</v>
      </c>
      <c r="D34" s="10">
        <f t="shared" si="0"/>
        <v>28</v>
      </c>
      <c r="E34" s="13">
        <f t="shared" si="1"/>
        <v>32.142857142857146</v>
      </c>
    </row>
    <row r="35" spans="1:5" x14ac:dyDescent="0.25">
      <c r="A35" s="9" t="s">
        <v>30</v>
      </c>
      <c r="B35" s="10">
        <v>60</v>
      </c>
      <c r="C35" s="10">
        <v>110</v>
      </c>
      <c r="D35" s="10">
        <f t="shared" si="0"/>
        <v>170</v>
      </c>
      <c r="E35" s="13">
        <f t="shared" si="1"/>
        <v>35.294117647058826</v>
      </c>
    </row>
    <row r="36" spans="1:5" x14ac:dyDescent="0.25">
      <c r="A36" s="9" t="s">
        <v>31</v>
      </c>
      <c r="B36" s="10">
        <v>11</v>
      </c>
      <c r="C36" s="10">
        <v>6</v>
      </c>
      <c r="D36" s="10">
        <f t="shared" si="0"/>
        <v>17</v>
      </c>
      <c r="E36" s="13">
        <f t="shared" si="1"/>
        <v>64.705882352941174</v>
      </c>
    </row>
    <row r="37" spans="1:5" x14ac:dyDescent="0.25">
      <c r="A37" s="9" t="s">
        <v>32</v>
      </c>
      <c r="B37" s="10">
        <v>128</v>
      </c>
      <c r="C37" s="10">
        <v>73</v>
      </c>
      <c r="D37" s="10">
        <f t="shared" si="0"/>
        <v>201</v>
      </c>
      <c r="E37" s="13">
        <f t="shared" si="1"/>
        <v>63.681592039800996</v>
      </c>
    </row>
    <row r="38" spans="1:5" x14ac:dyDescent="0.25">
      <c r="A38" s="9" t="s">
        <v>38</v>
      </c>
      <c r="B38" s="10">
        <v>6</v>
      </c>
      <c r="C38" s="10">
        <v>5</v>
      </c>
      <c r="D38" s="10">
        <f t="shared" si="0"/>
        <v>11</v>
      </c>
      <c r="E38" s="13">
        <f t="shared" si="1"/>
        <v>54.545454545454547</v>
      </c>
    </row>
    <row r="39" spans="1:5" x14ac:dyDescent="0.25">
      <c r="A39" s="4"/>
      <c r="B39" s="3"/>
    </row>
    <row r="40" spans="1:5" x14ac:dyDescent="0.25">
      <c r="A40" s="4"/>
    </row>
    <row r="41" spans="1:5" x14ac:dyDescent="0.25">
      <c r="A41" s="4"/>
    </row>
    <row r="42" spans="1:5" x14ac:dyDescent="0.25">
      <c r="A42" s="4"/>
    </row>
    <row r="43" spans="1:5" x14ac:dyDescent="0.25">
      <c r="A43" s="4"/>
    </row>
    <row r="44" spans="1:5" x14ac:dyDescent="0.25">
      <c r="A44" s="4"/>
    </row>
    <row r="45" spans="1:5" x14ac:dyDescent="0.25">
      <c r="A45" s="4"/>
    </row>
    <row r="46" spans="1:5" x14ac:dyDescent="0.25">
      <c r="A46" s="4"/>
    </row>
    <row r="47" spans="1:5" x14ac:dyDescent="0.25">
      <c r="A47" s="4"/>
    </row>
    <row r="48" spans="1:5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2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cesac</cp:lastModifiedBy>
  <dcterms:created xsi:type="dcterms:W3CDTF">2024-01-03T17:21:34Z</dcterms:created>
  <dcterms:modified xsi:type="dcterms:W3CDTF">2024-01-04T23:26:52Z</dcterms:modified>
</cp:coreProperties>
</file>