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UB CESAC\2024\Nuevo\"/>
    </mc:Choice>
  </mc:AlternateContent>
  <bookViews>
    <workbookView xWindow="0" yWindow="0" windowWidth="28800" windowHeight="11400"/>
  </bookViews>
  <sheets>
    <sheet name="Tabla 2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E4" i="4" s="1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" i="4"/>
  <c r="E3" i="4" s="1"/>
</calcChain>
</file>

<file path=xl/sharedStrings.xml><?xml version="1.0" encoding="utf-8"?>
<sst xmlns="http://schemas.openxmlformats.org/spreadsheetml/2006/main" count="42" uniqueCount="42">
  <si>
    <t>TOTAL</t>
  </si>
  <si>
    <t>TEMA</t>
  </si>
  <si>
    <t>EN ATENCIÓN</t>
  </si>
  <si>
    <t>Alerta sismica</t>
  </si>
  <si>
    <t>Alumbrado</t>
  </si>
  <si>
    <t>Asesoría jurídica</t>
  </si>
  <si>
    <t>Bacheo</t>
  </si>
  <si>
    <t>Balizamiento</t>
  </si>
  <si>
    <t>Desazolve</t>
  </si>
  <si>
    <t>Falta de agua</t>
  </si>
  <si>
    <t>Fuga de agua</t>
  </si>
  <si>
    <t>Limpieza en vía pública</t>
  </si>
  <si>
    <t>Mantenimiento de coladera, alcantarilla</t>
  </si>
  <si>
    <t>Mantenimiento de drenaje</t>
  </si>
  <si>
    <t>Mantenimiento de parque o área verde</t>
  </si>
  <si>
    <t>Mantenimiento de vía pública</t>
  </si>
  <si>
    <t>otro</t>
  </si>
  <si>
    <t>Pavimentación</t>
  </si>
  <si>
    <t>Poda o retiro de árbol</t>
  </si>
  <si>
    <t>Protección Civil</t>
  </si>
  <si>
    <t>Queja transporte público</t>
  </si>
  <si>
    <t>Queja funcionario</t>
  </si>
  <si>
    <t>Recolección de basura</t>
  </si>
  <si>
    <t>Retiro de ambulante</t>
  </si>
  <si>
    <t>Retiro de cascajo, escombro, azolve o ramas</t>
  </si>
  <si>
    <t>Solicitud de vigilancia</t>
  </si>
  <si>
    <t>Solicitud de estudio socioecónomico</t>
  </si>
  <si>
    <t>Uso de suelo</t>
  </si>
  <si>
    <t>Vehiculo abandonado, chatarrización</t>
  </si>
  <si>
    <t>Venta de alcohol o droga</t>
  </si>
  <si>
    <t>Verificación administrativa</t>
  </si>
  <si>
    <t>Regsitro Civil</t>
  </si>
  <si>
    <t>Seguimiento a trámite</t>
  </si>
  <si>
    <t>LLave CDMX</t>
  </si>
  <si>
    <t>Asistencia social</t>
  </si>
  <si>
    <t>Solicitud de audiencia</t>
  </si>
  <si>
    <t>Solicitud de evaluación de riesgo</t>
  </si>
  <si>
    <t>Solicitud de concertación vecinal</t>
  </si>
  <si>
    <t>Barbecheo o chaponeo</t>
  </si>
  <si>
    <t xml:space="preserve">CONCLUIDO </t>
  </si>
  <si>
    <t>PORCENTAGE DE AVANCE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</si>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</sst>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 - Junio 2024</a:t>
            </a:r>
          </a:p>
        </c:rich>
      </c:tx>
      <c:layout>
        <c:manualLayout>
          <c:xMode val="edge"/>
          <c:yMode val="edge"/>
          <c:x val="0.41350806451612898"/>
          <c:y val="2.8419182948490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2'!$B$2</c:f>
              <c:strCache>
                <c:ptCount val="1"/>
                <c:pt idx="0">
                  <c:v>CONCLUIDO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'Tabla 2'!$A$3:$A$38</c:f>
              <c:strCache>
                <c:ptCount val="36"/>
                <c:pt idx="0">
                  <c:v>Alerta sismica</c:v>
                </c:pt>
                <c:pt idx="1">
                  <c:v>Alumbrado</c:v>
                </c:pt>
                <c:pt idx="2">
                  <c:v>Asesoría jurídica</c:v>
                </c:pt>
                <c:pt idx="3">
                  <c:v>Asistencia social</c:v>
                </c:pt>
                <c:pt idx="4">
                  <c:v>Bacheo</c:v>
                </c:pt>
                <c:pt idx="5">
                  <c:v>Balizamiento</c:v>
                </c:pt>
                <c:pt idx="6">
                  <c:v>Barbecheo o chaponeo</c:v>
                </c:pt>
                <c:pt idx="7">
                  <c:v>Desazolve</c:v>
                </c:pt>
                <c:pt idx="8">
                  <c:v>Falta de agua</c:v>
                </c:pt>
                <c:pt idx="9">
                  <c:v>Fuga de agua</c:v>
                </c:pt>
                <c:pt idx="10">
                  <c:v>Limpieza en vía pública</c:v>
                </c:pt>
                <c:pt idx="11">
                  <c:v>LLave CDMX</c:v>
                </c:pt>
                <c:pt idx="12">
                  <c:v>Mantenimiento de coladera, alcantarilla</c:v>
                </c:pt>
                <c:pt idx="13">
                  <c:v>Mantenimiento de drenaje</c:v>
                </c:pt>
                <c:pt idx="14">
                  <c:v>Mantenimiento de parque o área verde</c:v>
                </c:pt>
                <c:pt idx="15">
                  <c:v>Mantenimiento de vía pública</c:v>
                </c:pt>
                <c:pt idx="16">
                  <c:v>otro</c:v>
                </c:pt>
                <c:pt idx="17">
                  <c:v>Pavimentación</c:v>
                </c:pt>
                <c:pt idx="18">
                  <c:v>Poda o retiro de árbol</c:v>
                </c:pt>
                <c:pt idx="19">
                  <c:v>Protección Civil</c:v>
                </c:pt>
                <c:pt idx="20">
                  <c:v>Queja transporte público</c:v>
                </c:pt>
                <c:pt idx="21">
                  <c:v>Queja funcionario</c:v>
                </c:pt>
                <c:pt idx="22">
                  <c:v>Recolección de basura</c:v>
                </c:pt>
                <c:pt idx="23">
                  <c:v>Regsitro Civil</c:v>
                </c:pt>
                <c:pt idx="24">
                  <c:v>Retiro de ambulante</c:v>
                </c:pt>
                <c:pt idx="25">
                  <c:v>Retiro de cascajo, escombro, azolve o ramas</c:v>
                </c:pt>
                <c:pt idx="26">
                  <c:v>Seguimiento a trámite</c:v>
                </c:pt>
                <c:pt idx="27">
                  <c:v>Solicitud de concertación vecinal</c:v>
                </c:pt>
                <c:pt idx="28">
                  <c:v>Solicitud de vigilancia</c:v>
                </c:pt>
                <c:pt idx="29">
                  <c:v>Solicitud de audiencia</c:v>
                </c:pt>
                <c:pt idx="30">
                  <c:v>Solicitud de estudio socioecónomico</c:v>
                </c:pt>
                <c:pt idx="31">
                  <c:v>Solicitud de evaluación de riesgo</c:v>
                </c:pt>
                <c:pt idx="32">
                  <c:v>Uso de suelo</c:v>
                </c:pt>
                <c:pt idx="33">
                  <c:v>Vehiculo abandonado, chatarrización</c:v>
                </c:pt>
                <c:pt idx="34">
                  <c:v>Venta de alcohol o droga</c:v>
                </c:pt>
                <c:pt idx="35">
                  <c:v>Verificación administrativa</c:v>
                </c:pt>
              </c:strCache>
            </c:strRef>
          </c:cat>
          <c:val>
            <c:numRef>
              <c:f>'Tabla 2'!$B$3:$B$38</c:f>
              <c:numCache>
                <c:formatCode>General</c:formatCode>
                <c:ptCount val="36"/>
                <c:pt idx="0">
                  <c:v>2</c:v>
                </c:pt>
                <c:pt idx="1">
                  <c:v>418</c:v>
                </c:pt>
                <c:pt idx="2">
                  <c:v>3</c:v>
                </c:pt>
                <c:pt idx="3">
                  <c:v>2</c:v>
                </c:pt>
                <c:pt idx="4">
                  <c:v>78</c:v>
                </c:pt>
                <c:pt idx="5">
                  <c:v>27</c:v>
                </c:pt>
                <c:pt idx="6">
                  <c:v>0</c:v>
                </c:pt>
                <c:pt idx="7">
                  <c:v>108</c:v>
                </c:pt>
                <c:pt idx="8">
                  <c:v>252</c:v>
                </c:pt>
                <c:pt idx="9">
                  <c:v>109</c:v>
                </c:pt>
                <c:pt idx="10">
                  <c:v>41</c:v>
                </c:pt>
                <c:pt idx="11">
                  <c:v>0</c:v>
                </c:pt>
                <c:pt idx="12">
                  <c:v>31</c:v>
                </c:pt>
                <c:pt idx="13">
                  <c:v>14</c:v>
                </c:pt>
                <c:pt idx="14">
                  <c:v>33</c:v>
                </c:pt>
                <c:pt idx="15">
                  <c:v>168</c:v>
                </c:pt>
                <c:pt idx="16">
                  <c:v>400</c:v>
                </c:pt>
                <c:pt idx="17">
                  <c:v>35</c:v>
                </c:pt>
                <c:pt idx="18">
                  <c:v>350</c:v>
                </c:pt>
                <c:pt idx="19">
                  <c:v>10</c:v>
                </c:pt>
                <c:pt idx="20">
                  <c:v>4</c:v>
                </c:pt>
                <c:pt idx="21">
                  <c:v>44</c:v>
                </c:pt>
                <c:pt idx="22">
                  <c:v>139</c:v>
                </c:pt>
                <c:pt idx="23">
                  <c:v>1</c:v>
                </c:pt>
                <c:pt idx="24">
                  <c:v>4</c:v>
                </c:pt>
                <c:pt idx="25">
                  <c:v>166</c:v>
                </c:pt>
                <c:pt idx="26">
                  <c:v>1</c:v>
                </c:pt>
                <c:pt idx="27">
                  <c:v>2</c:v>
                </c:pt>
                <c:pt idx="28">
                  <c:v>11</c:v>
                </c:pt>
                <c:pt idx="29">
                  <c:v>0</c:v>
                </c:pt>
                <c:pt idx="30">
                  <c:v>5</c:v>
                </c:pt>
                <c:pt idx="31">
                  <c:v>7</c:v>
                </c:pt>
                <c:pt idx="32">
                  <c:v>25</c:v>
                </c:pt>
                <c:pt idx="33">
                  <c:v>116</c:v>
                </c:pt>
                <c:pt idx="34">
                  <c:v>6</c:v>
                </c:pt>
                <c:pt idx="35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7-4ACB-8F06-E70202E448F8}"/>
            </c:ext>
          </c:extLst>
        </c:ser>
        <c:ser>
          <c:idx val="1"/>
          <c:order val="1"/>
          <c:tx>
            <c:strRef>
              <c:f>'Tabla 2'!$C$2</c:f>
              <c:strCache>
                <c:ptCount val="1"/>
                <c:pt idx="0">
                  <c:v>EN ATENCIÓN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2'!$A$3:$A$38</c:f>
              <c:strCache>
                <c:ptCount val="36"/>
                <c:pt idx="0">
                  <c:v>Alerta sismica</c:v>
                </c:pt>
                <c:pt idx="1">
                  <c:v>Alumbrado</c:v>
                </c:pt>
                <c:pt idx="2">
                  <c:v>Asesoría jurídica</c:v>
                </c:pt>
                <c:pt idx="3">
                  <c:v>Asistencia social</c:v>
                </c:pt>
                <c:pt idx="4">
                  <c:v>Bacheo</c:v>
                </c:pt>
                <c:pt idx="5">
                  <c:v>Balizamiento</c:v>
                </c:pt>
                <c:pt idx="6">
                  <c:v>Barbecheo o chaponeo</c:v>
                </c:pt>
                <c:pt idx="7">
                  <c:v>Desazolve</c:v>
                </c:pt>
                <c:pt idx="8">
                  <c:v>Falta de agua</c:v>
                </c:pt>
                <c:pt idx="9">
                  <c:v>Fuga de agua</c:v>
                </c:pt>
                <c:pt idx="10">
                  <c:v>Limpieza en vía pública</c:v>
                </c:pt>
                <c:pt idx="11">
                  <c:v>LLave CDMX</c:v>
                </c:pt>
                <c:pt idx="12">
                  <c:v>Mantenimiento de coladera, alcantarilla</c:v>
                </c:pt>
                <c:pt idx="13">
                  <c:v>Mantenimiento de drenaje</c:v>
                </c:pt>
                <c:pt idx="14">
                  <c:v>Mantenimiento de parque o área verde</c:v>
                </c:pt>
                <c:pt idx="15">
                  <c:v>Mantenimiento de vía pública</c:v>
                </c:pt>
                <c:pt idx="16">
                  <c:v>otro</c:v>
                </c:pt>
                <c:pt idx="17">
                  <c:v>Pavimentación</c:v>
                </c:pt>
                <c:pt idx="18">
                  <c:v>Poda o retiro de árbol</c:v>
                </c:pt>
                <c:pt idx="19">
                  <c:v>Protección Civil</c:v>
                </c:pt>
                <c:pt idx="20">
                  <c:v>Queja transporte público</c:v>
                </c:pt>
                <c:pt idx="21">
                  <c:v>Queja funcionario</c:v>
                </c:pt>
                <c:pt idx="22">
                  <c:v>Recolección de basura</c:v>
                </c:pt>
                <c:pt idx="23">
                  <c:v>Regsitro Civil</c:v>
                </c:pt>
                <c:pt idx="24">
                  <c:v>Retiro de ambulante</c:v>
                </c:pt>
                <c:pt idx="25">
                  <c:v>Retiro de cascajo, escombro, azolve o ramas</c:v>
                </c:pt>
                <c:pt idx="26">
                  <c:v>Seguimiento a trámite</c:v>
                </c:pt>
                <c:pt idx="27">
                  <c:v>Solicitud de concertación vecinal</c:v>
                </c:pt>
                <c:pt idx="28">
                  <c:v>Solicitud de vigilancia</c:v>
                </c:pt>
                <c:pt idx="29">
                  <c:v>Solicitud de audiencia</c:v>
                </c:pt>
                <c:pt idx="30">
                  <c:v>Solicitud de estudio socioecónomico</c:v>
                </c:pt>
                <c:pt idx="31">
                  <c:v>Solicitud de evaluación de riesgo</c:v>
                </c:pt>
                <c:pt idx="32">
                  <c:v>Uso de suelo</c:v>
                </c:pt>
                <c:pt idx="33">
                  <c:v>Vehiculo abandonado, chatarrización</c:v>
                </c:pt>
                <c:pt idx="34">
                  <c:v>Venta de alcohol o droga</c:v>
                </c:pt>
                <c:pt idx="35">
                  <c:v>Verificación administrativa</c:v>
                </c:pt>
              </c:strCache>
            </c:strRef>
          </c:cat>
          <c:val>
            <c:numRef>
              <c:f>'Tabla 2'!$C$3:$C$38</c:f>
              <c:numCache>
                <c:formatCode>General</c:formatCode>
                <c:ptCount val="36"/>
                <c:pt idx="0">
                  <c:v>0</c:v>
                </c:pt>
                <c:pt idx="1">
                  <c:v>278</c:v>
                </c:pt>
                <c:pt idx="2">
                  <c:v>9</c:v>
                </c:pt>
                <c:pt idx="3">
                  <c:v>0</c:v>
                </c:pt>
                <c:pt idx="4">
                  <c:v>146</c:v>
                </c:pt>
                <c:pt idx="5">
                  <c:v>24</c:v>
                </c:pt>
                <c:pt idx="6">
                  <c:v>1</c:v>
                </c:pt>
                <c:pt idx="7">
                  <c:v>300</c:v>
                </c:pt>
                <c:pt idx="8">
                  <c:v>387</c:v>
                </c:pt>
                <c:pt idx="9">
                  <c:v>217</c:v>
                </c:pt>
                <c:pt idx="10">
                  <c:v>29</c:v>
                </c:pt>
                <c:pt idx="11">
                  <c:v>1</c:v>
                </c:pt>
                <c:pt idx="12">
                  <c:v>58</c:v>
                </c:pt>
                <c:pt idx="13">
                  <c:v>24</c:v>
                </c:pt>
                <c:pt idx="14">
                  <c:v>47</c:v>
                </c:pt>
                <c:pt idx="15">
                  <c:v>214</c:v>
                </c:pt>
                <c:pt idx="16">
                  <c:v>932</c:v>
                </c:pt>
                <c:pt idx="17">
                  <c:v>10</c:v>
                </c:pt>
                <c:pt idx="18">
                  <c:v>307</c:v>
                </c:pt>
                <c:pt idx="19">
                  <c:v>17</c:v>
                </c:pt>
                <c:pt idx="20">
                  <c:v>0</c:v>
                </c:pt>
                <c:pt idx="21">
                  <c:v>42</c:v>
                </c:pt>
                <c:pt idx="22">
                  <c:v>72</c:v>
                </c:pt>
                <c:pt idx="23">
                  <c:v>0</c:v>
                </c:pt>
                <c:pt idx="24">
                  <c:v>58</c:v>
                </c:pt>
                <c:pt idx="25">
                  <c:v>138</c:v>
                </c:pt>
                <c:pt idx="26">
                  <c:v>1</c:v>
                </c:pt>
                <c:pt idx="27">
                  <c:v>0</c:v>
                </c:pt>
                <c:pt idx="28">
                  <c:v>8</c:v>
                </c:pt>
                <c:pt idx="29">
                  <c:v>1</c:v>
                </c:pt>
                <c:pt idx="30">
                  <c:v>10</c:v>
                </c:pt>
                <c:pt idx="31">
                  <c:v>22</c:v>
                </c:pt>
                <c:pt idx="32">
                  <c:v>28</c:v>
                </c:pt>
                <c:pt idx="33">
                  <c:v>219</c:v>
                </c:pt>
                <c:pt idx="34">
                  <c:v>0</c:v>
                </c:pt>
                <c:pt idx="3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7-4ACB-8F06-E70202E44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5909055"/>
        <c:axId val="1275912799"/>
      </c:barChart>
      <c:catAx>
        <c:axId val="127590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5912799"/>
        <c:crosses val="autoZero"/>
        <c:auto val="1"/>
        <c:lblAlgn val="ctr"/>
        <c:lblOffset val="100"/>
        <c:noMultiLvlLbl val="0"/>
      </c:catAx>
      <c:valAx>
        <c:axId val="127591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5909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576612903225809"/>
          <c:y val="7.5997631734754295E-2"/>
          <c:w val="0.2188978494623656"/>
          <c:h val="6.1279142949049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9525</xdr:rowOff>
    </xdr:from>
    <xdr:to>
      <xdr:col>18</xdr:col>
      <xdr:colOff>342900</xdr:colOff>
      <xdr:row>30</xdr:row>
      <xdr:rowOff>104775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H34" sqref="H34"/>
    </sheetView>
  </sheetViews>
  <sheetFormatPr baseColWidth="10" defaultRowHeight="15" x14ac:dyDescent="0.25"/>
  <cols>
    <col min="1" max="1" width="42.7109375" customWidth="1"/>
    <col min="2" max="2" width="13.7109375" customWidth="1"/>
    <col min="3" max="3" width="14.85546875" customWidth="1"/>
    <col min="5" max="5" width="27.5703125" customWidth="1"/>
  </cols>
  <sheetData>
    <row r="1" spans="1:5" s="1" customFormat="1" ht="18.75" customHeight="1" x14ac:dyDescent="0.3">
      <c r="A1" s="9" t="s">
        <v>41</v>
      </c>
      <c r="B1" s="9"/>
      <c r="C1" s="9"/>
      <c r="D1" s="9"/>
      <c r="E1" s="9"/>
    </row>
    <row r="2" spans="1:5" x14ac:dyDescent="0.25">
      <c r="A2" s="2" t="s">
        <v>1</v>
      </c>
      <c r="B2" s="3" t="s">
        <v>39</v>
      </c>
      <c r="C2" s="2" t="s">
        <v>2</v>
      </c>
      <c r="D2" s="2" t="s">
        <v>0</v>
      </c>
      <c r="E2" s="2" t="s">
        <v>40</v>
      </c>
    </row>
    <row r="3" spans="1:5" x14ac:dyDescent="0.25">
      <c r="A3" s="4" t="s">
        <v>3</v>
      </c>
      <c r="B3" s="6">
        <v>2</v>
      </c>
      <c r="C3" s="6">
        <v>0</v>
      </c>
      <c r="D3" s="6">
        <f>+B3+C3</f>
        <v>2</v>
      </c>
      <c r="E3" s="7">
        <f>+B3*100/D3</f>
        <v>100</v>
      </c>
    </row>
    <row r="4" spans="1:5" x14ac:dyDescent="0.25">
      <c r="A4" s="4" t="s">
        <v>4</v>
      </c>
      <c r="B4" s="6">
        <v>418</v>
      </c>
      <c r="C4" s="6">
        <v>278</v>
      </c>
      <c r="D4" s="6">
        <f t="shared" ref="D4:D38" si="0">+B4+C4</f>
        <v>696</v>
      </c>
      <c r="E4" s="7">
        <f t="shared" ref="E4:E38" si="1">+B4*100/D4</f>
        <v>60.057471264367813</v>
      </c>
    </row>
    <row r="5" spans="1:5" x14ac:dyDescent="0.25">
      <c r="A5" s="4" t="s">
        <v>5</v>
      </c>
      <c r="B5" s="6">
        <v>3</v>
      </c>
      <c r="C5" s="6">
        <v>9</v>
      </c>
      <c r="D5" s="6">
        <f t="shared" si="0"/>
        <v>12</v>
      </c>
      <c r="E5" s="7">
        <f t="shared" si="1"/>
        <v>25</v>
      </c>
    </row>
    <row r="6" spans="1:5" x14ac:dyDescent="0.25">
      <c r="A6" s="5" t="s">
        <v>34</v>
      </c>
      <c r="B6" s="6">
        <v>2</v>
      </c>
      <c r="C6" s="6">
        <v>0</v>
      </c>
      <c r="D6" s="6">
        <f t="shared" si="0"/>
        <v>2</v>
      </c>
      <c r="E6" s="7">
        <f t="shared" si="1"/>
        <v>100</v>
      </c>
    </row>
    <row r="7" spans="1:5" x14ac:dyDescent="0.25">
      <c r="A7" s="4" t="s">
        <v>6</v>
      </c>
      <c r="B7" s="6">
        <v>78</v>
      </c>
      <c r="C7" s="6">
        <v>146</v>
      </c>
      <c r="D7" s="6">
        <f t="shared" si="0"/>
        <v>224</v>
      </c>
      <c r="E7" s="7">
        <f t="shared" si="1"/>
        <v>34.821428571428569</v>
      </c>
    </row>
    <row r="8" spans="1:5" x14ac:dyDescent="0.25">
      <c r="A8" s="5" t="s">
        <v>7</v>
      </c>
      <c r="B8" s="6">
        <v>27</v>
      </c>
      <c r="C8" s="6">
        <v>24</v>
      </c>
      <c r="D8" s="6">
        <f t="shared" si="0"/>
        <v>51</v>
      </c>
      <c r="E8" s="7">
        <f t="shared" si="1"/>
        <v>52.941176470588232</v>
      </c>
    </row>
    <row r="9" spans="1:5" x14ac:dyDescent="0.25">
      <c r="A9" s="5" t="s">
        <v>38</v>
      </c>
      <c r="B9" s="6">
        <v>0</v>
      </c>
      <c r="C9" s="6">
        <v>1</v>
      </c>
      <c r="D9" s="6">
        <f t="shared" si="0"/>
        <v>1</v>
      </c>
      <c r="E9" s="6">
        <f t="shared" si="1"/>
        <v>0</v>
      </c>
    </row>
    <row r="10" spans="1:5" x14ac:dyDescent="0.25">
      <c r="A10" s="4" t="s">
        <v>8</v>
      </c>
      <c r="B10" s="6">
        <v>108</v>
      </c>
      <c r="C10" s="6">
        <v>300</v>
      </c>
      <c r="D10" s="6">
        <f t="shared" si="0"/>
        <v>408</v>
      </c>
      <c r="E10" s="7">
        <f t="shared" si="1"/>
        <v>26.470588235294116</v>
      </c>
    </row>
    <row r="11" spans="1:5" x14ac:dyDescent="0.25">
      <c r="A11" s="4" t="s">
        <v>9</v>
      </c>
      <c r="B11" s="6">
        <v>252</v>
      </c>
      <c r="C11" s="6">
        <v>387</v>
      </c>
      <c r="D11" s="6">
        <f t="shared" si="0"/>
        <v>639</v>
      </c>
      <c r="E11" s="7">
        <f t="shared" si="1"/>
        <v>39.436619718309856</v>
      </c>
    </row>
    <row r="12" spans="1:5" x14ac:dyDescent="0.25">
      <c r="A12" s="4" t="s">
        <v>10</v>
      </c>
      <c r="B12" s="6">
        <v>109</v>
      </c>
      <c r="C12" s="6">
        <v>217</v>
      </c>
      <c r="D12" s="6">
        <f t="shared" si="0"/>
        <v>326</v>
      </c>
      <c r="E12" s="7">
        <f t="shared" si="1"/>
        <v>33.435582822085891</v>
      </c>
    </row>
    <row r="13" spans="1:5" x14ac:dyDescent="0.25">
      <c r="A13" s="4" t="s">
        <v>11</v>
      </c>
      <c r="B13" s="6">
        <v>41</v>
      </c>
      <c r="C13" s="6">
        <v>29</v>
      </c>
      <c r="D13" s="6">
        <f t="shared" si="0"/>
        <v>70</v>
      </c>
      <c r="E13" s="7">
        <f t="shared" si="1"/>
        <v>58.571428571428569</v>
      </c>
    </row>
    <row r="14" spans="1:5" x14ac:dyDescent="0.25">
      <c r="A14" s="5" t="s">
        <v>33</v>
      </c>
      <c r="B14" s="8">
        <v>0</v>
      </c>
      <c r="C14" s="6">
        <v>1</v>
      </c>
      <c r="D14" s="6">
        <f t="shared" si="0"/>
        <v>1</v>
      </c>
      <c r="E14" s="6">
        <f t="shared" si="1"/>
        <v>0</v>
      </c>
    </row>
    <row r="15" spans="1:5" x14ac:dyDescent="0.25">
      <c r="A15" s="4" t="s">
        <v>12</v>
      </c>
      <c r="B15" s="6">
        <v>31</v>
      </c>
      <c r="C15" s="6">
        <v>58</v>
      </c>
      <c r="D15" s="6">
        <f t="shared" si="0"/>
        <v>89</v>
      </c>
      <c r="E15" s="7">
        <f t="shared" si="1"/>
        <v>34.831460674157306</v>
      </c>
    </row>
    <row r="16" spans="1:5" x14ac:dyDescent="0.25">
      <c r="A16" s="4" t="s">
        <v>13</v>
      </c>
      <c r="B16" s="6">
        <v>14</v>
      </c>
      <c r="C16" s="6">
        <v>24</v>
      </c>
      <c r="D16" s="6">
        <f t="shared" si="0"/>
        <v>38</v>
      </c>
      <c r="E16" s="7">
        <f t="shared" si="1"/>
        <v>36.842105263157897</v>
      </c>
    </row>
    <row r="17" spans="1:5" x14ac:dyDescent="0.25">
      <c r="A17" s="4" t="s">
        <v>14</v>
      </c>
      <c r="B17" s="6">
        <v>33</v>
      </c>
      <c r="C17" s="6">
        <v>47</v>
      </c>
      <c r="D17" s="6">
        <f t="shared" si="0"/>
        <v>80</v>
      </c>
      <c r="E17" s="6">
        <f t="shared" si="1"/>
        <v>41.25</v>
      </c>
    </row>
    <row r="18" spans="1:5" x14ac:dyDescent="0.25">
      <c r="A18" s="4" t="s">
        <v>15</v>
      </c>
      <c r="B18" s="6">
        <v>168</v>
      </c>
      <c r="C18" s="6">
        <v>214</v>
      </c>
      <c r="D18" s="6">
        <f t="shared" si="0"/>
        <v>382</v>
      </c>
      <c r="E18" s="7">
        <f t="shared" si="1"/>
        <v>43.97905759162304</v>
      </c>
    </row>
    <row r="19" spans="1:5" x14ac:dyDescent="0.25">
      <c r="A19" s="4" t="s">
        <v>16</v>
      </c>
      <c r="B19" s="6">
        <v>400</v>
      </c>
      <c r="C19" s="6">
        <v>932</v>
      </c>
      <c r="D19" s="6">
        <f t="shared" si="0"/>
        <v>1332</v>
      </c>
      <c r="E19" s="7">
        <f t="shared" si="1"/>
        <v>30.03003003003003</v>
      </c>
    </row>
    <row r="20" spans="1:5" x14ac:dyDescent="0.25">
      <c r="A20" s="4" t="s">
        <v>17</v>
      </c>
      <c r="B20" s="6">
        <v>35</v>
      </c>
      <c r="C20" s="6">
        <v>10</v>
      </c>
      <c r="D20" s="6">
        <f t="shared" si="0"/>
        <v>45</v>
      </c>
      <c r="E20" s="7">
        <f t="shared" si="1"/>
        <v>77.777777777777771</v>
      </c>
    </row>
    <row r="21" spans="1:5" x14ac:dyDescent="0.25">
      <c r="A21" s="4" t="s">
        <v>18</v>
      </c>
      <c r="B21" s="6">
        <v>350</v>
      </c>
      <c r="C21" s="6">
        <v>307</v>
      </c>
      <c r="D21" s="6">
        <f t="shared" si="0"/>
        <v>657</v>
      </c>
      <c r="E21" s="7">
        <f t="shared" si="1"/>
        <v>53.272450532724505</v>
      </c>
    </row>
    <row r="22" spans="1:5" x14ac:dyDescent="0.25">
      <c r="A22" s="4" t="s">
        <v>19</v>
      </c>
      <c r="B22" s="6">
        <v>10</v>
      </c>
      <c r="C22" s="6">
        <v>17</v>
      </c>
      <c r="D22" s="6">
        <f t="shared" si="0"/>
        <v>27</v>
      </c>
      <c r="E22" s="7">
        <f t="shared" si="1"/>
        <v>37.037037037037038</v>
      </c>
    </row>
    <row r="23" spans="1:5" x14ac:dyDescent="0.25">
      <c r="A23" s="4" t="s">
        <v>20</v>
      </c>
      <c r="B23" s="6">
        <v>4</v>
      </c>
      <c r="C23" s="6">
        <v>0</v>
      </c>
      <c r="D23" s="6">
        <f t="shared" si="0"/>
        <v>4</v>
      </c>
      <c r="E23" s="7">
        <f t="shared" si="1"/>
        <v>100</v>
      </c>
    </row>
    <row r="24" spans="1:5" x14ac:dyDescent="0.25">
      <c r="A24" s="4" t="s">
        <v>21</v>
      </c>
      <c r="B24" s="6">
        <v>44</v>
      </c>
      <c r="C24" s="6">
        <v>42</v>
      </c>
      <c r="D24" s="6">
        <f t="shared" si="0"/>
        <v>86</v>
      </c>
      <c r="E24" s="7">
        <f t="shared" si="1"/>
        <v>51.162790697674417</v>
      </c>
    </row>
    <row r="25" spans="1:5" x14ac:dyDescent="0.25">
      <c r="A25" s="4" t="s">
        <v>22</v>
      </c>
      <c r="B25" s="6">
        <v>139</v>
      </c>
      <c r="C25" s="6">
        <v>72</v>
      </c>
      <c r="D25" s="6">
        <f t="shared" si="0"/>
        <v>211</v>
      </c>
      <c r="E25" s="7">
        <f t="shared" si="1"/>
        <v>65.876777251184834</v>
      </c>
    </row>
    <row r="26" spans="1:5" x14ac:dyDescent="0.25">
      <c r="A26" s="4" t="s">
        <v>31</v>
      </c>
      <c r="B26" s="6">
        <v>1</v>
      </c>
      <c r="C26" s="6">
        <v>0</v>
      </c>
      <c r="D26" s="6">
        <f t="shared" si="0"/>
        <v>1</v>
      </c>
      <c r="E26" s="7">
        <f t="shared" si="1"/>
        <v>100</v>
      </c>
    </row>
    <row r="27" spans="1:5" x14ac:dyDescent="0.25">
      <c r="A27" s="4" t="s">
        <v>23</v>
      </c>
      <c r="B27" s="6">
        <v>4</v>
      </c>
      <c r="C27" s="6">
        <v>58</v>
      </c>
      <c r="D27" s="6">
        <f t="shared" si="0"/>
        <v>62</v>
      </c>
      <c r="E27" s="7">
        <f t="shared" si="1"/>
        <v>6.4516129032258061</v>
      </c>
    </row>
    <row r="28" spans="1:5" x14ac:dyDescent="0.25">
      <c r="A28" s="4" t="s">
        <v>24</v>
      </c>
      <c r="B28" s="6">
        <v>166</v>
      </c>
      <c r="C28" s="6">
        <v>138</v>
      </c>
      <c r="D28" s="6">
        <f t="shared" si="0"/>
        <v>304</v>
      </c>
      <c r="E28" s="7">
        <f t="shared" si="1"/>
        <v>54.60526315789474</v>
      </c>
    </row>
    <row r="29" spans="1:5" x14ac:dyDescent="0.25">
      <c r="A29" s="5" t="s">
        <v>32</v>
      </c>
      <c r="B29" s="6">
        <v>1</v>
      </c>
      <c r="C29" s="6">
        <v>1</v>
      </c>
      <c r="D29" s="6">
        <f t="shared" si="0"/>
        <v>2</v>
      </c>
      <c r="E29" s="7">
        <f t="shared" si="1"/>
        <v>50</v>
      </c>
    </row>
    <row r="30" spans="1:5" x14ac:dyDescent="0.25">
      <c r="A30" s="5" t="s">
        <v>37</v>
      </c>
      <c r="B30" s="6">
        <v>2</v>
      </c>
      <c r="C30" s="6">
        <v>0</v>
      </c>
      <c r="D30" s="6">
        <f t="shared" si="0"/>
        <v>2</v>
      </c>
      <c r="E30" s="7">
        <f t="shared" si="1"/>
        <v>100</v>
      </c>
    </row>
    <row r="31" spans="1:5" x14ac:dyDescent="0.25">
      <c r="A31" s="4" t="s">
        <v>25</v>
      </c>
      <c r="B31" s="6">
        <v>11</v>
      </c>
      <c r="C31" s="6">
        <v>8</v>
      </c>
      <c r="D31" s="6">
        <f t="shared" si="0"/>
        <v>19</v>
      </c>
      <c r="E31" s="7">
        <f t="shared" si="1"/>
        <v>57.89473684210526</v>
      </c>
    </row>
    <row r="32" spans="1:5" x14ac:dyDescent="0.25">
      <c r="A32" s="5" t="s">
        <v>35</v>
      </c>
      <c r="B32" s="6">
        <v>0</v>
      </c>
      <c r="C32" s="6">
        <v>1</v>
      </c>
      <c r="D32" s="6">
        <f t="shared" si="0"/>
        <v>1</v>
      </c>
      <c r="E32" s="6">
        <f t="shared" si="1"/>
        <v>0</v>
      </c>
    </row>
    <row r="33" spans="1:5" x14ac:dyDescent="0.25">
      <c r="A33" s="4" t="s">
        <v>26</v>
      </c>
      <c r="B33" s="6">
        <v>5</v>
      </c>
      <c r="C33" s="6">
        <v>10</v>
      </c>
      <c r="D33" s="6">
        <f t="shared" si="0"/>
        <v>15</v>
      </c>
      <c r="E33" s="7">
        <f t="shared" si="1"/>
        <v>33.333333333333336</v>
      </c>
    </row>
    <row r="34" spans="1:5" x14ac:dyDescent="0.25">
      <c r="A34" s="4" t="s">
        <v>36</v>
      </c>
      <c r="B34" s="6">
        <v>7</v>
      </c>
      <c r="C34" s="6">
        <v>22</v>
      </c>
      <c r="D34" s="6">
        <f t="shared" si="0"/>
        <v>29</v>
      </c>
      <c r="E34" s="7">
        <f t="shared" si="1"/>
        <v>24.137931034482758</v>
      </c>
    </row>
    <row r="35" spans="1:5" x14ac:dyDescent="0.25">
      <c r="A35" s="4" t="s">
        <v>27</v>
      </c>
      <c r="B35" s="6">
        <v>25</v>
      </c>
      <c r="C35" s="6">
        <v>28</v>
      </c>
      <c r="D35" s="6">
        <f t="shared" si="0"/>
        <v>53</v>
      </c>
      <c r="E35" s="7">
        <f t="shared" si="1"/>
        <v>47.169811320754718</v>
      </c>
    </row>
    <row r="36" spans="1:5" x14ac:dyDescent="0.25">
      <c r="A36" s="4" t="s">
        <v>28</v>
      </c>
      <c r="B36" s="6">
        <v>116</v>
      </c>
      <c r="C36" s="6">
        <v>219</v>
      </c>
      <c r="D36" s="6">
        <f t="shared" si="0"/>
        <v>335</v>
      </c>
      <c r="E36" s="7">
        <f t="shared" si="1"/>
        <v>34.626865671641788</v>
      </c>
    </row>
    <row r="37" spans="1:5" x14ac:dyDescent="0.25">
      <c r="A37" s="4" t="s">
        <v>29</v>
      </c>
      <c r="B37" s="6">
        <v>6</v>
      </c>
      <c r="C37" s="6">
        <v>0</v>
      </c>
      <c r="D37" s="6">
        <f t="shared" si="0"/>
        <v>6</v>
      </c>
      <c r="E37" s="7">
        <f t="shared" si="1"/>
        <v>100</v>
      </c>
    </row>
    <row r="38" spans="1:5" x14ac:dyDescent="0.25">
      <c r="A38" s="4" t="s">
        <v>30</v>
      </c>
      <c r="B38" s="6">
        <v>178</v>
      </c>
      <c r="C38" s="6">
        <v>60</v>
      </c>
      <c r="D38" s="6">
        <f t="shared" si="0"/>
        <v>238</v>
      </c>
      <c r="E38" s="7">
        <f t="shared" si="1"/>
        <v>74.789915966386559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2024-07-03T22:27:51Z</dcterms:created>
  <dcterms:modified xsi:type="dcterms:W3CDTF">2024-07-09T19:40:15Z</dcterms:modified>
</cp:coreProperties>
</file>